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sbestosremoval-my.sharepoint.com/personal/robert_southall_arca_org_uk/Documents/Robs Desktop/ATaC Committees/ATaC Technical Committee_Minutes/Work complete/Personal Monitoring Requisition form/"/>
    </mc:Choice>
  </mc:AlternateContent>
  <xr:revisionPtr revIDLastSave="2" documentId="8_{04A57EE9-13FB-4DC1-8969-4379026FDFE8}" xr6:coauthVersionLast="47" xr6:coauthVersionMax="47" xr10:uidLastSave="{980E9D51-F26F-441A-921F-C685D9D2589A}"/>
  <bookViews>
    <workbookView xWindow="20370" yWindow="-120" windowWidth="29040" windowHeight="15720" xr2:uid="{61832467-F9CA-4C7C-90EB-B6E1D70EEB24}"/>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Z30" i="1"/>
  <c r="Z28" i="1"/>
  <c r="Z26" i="1"/>
  <c r="AD26" i="1"/>
  <c r="AD28" i="1"/>
  <c r="AD30" i="1"/>
  <c r="AD32" i="1"/>
  <c r="L35" i="1"/>
  <c r="AE28" i="1" l="1"/>
  <c r="AC28" i="1" s="1"/>
  <c r="U28" i="1" s="1"/>
  <c r="AE30" i="1"/>
  <c r="AC30" i="1" s="1"/>
  <c r="U30" i="1" s="1"/>
  <c r="AE32" i="1"/>
  <c r="AC32" i="1" s="1"/>
  <c r="U32" i="1" s="1"/>
  <c r="AE26" i="1"/>
  <c r="AC26" i="1" s="1"/>
  <c r="U26" i="1" s="1"/>
</calcChain>
</file>

<file path=xl/sharedStrings.xml><?xml version="1.0" encoding="utf-8"?>
<sst xmlns="http://schemas.openxmlformats.org/spreadsheetml/2006/main" count="126" uniqueCount="122">
  <si>
    <t>TOTAL DURATION</t>
  </si>
  <si>
    <t>Choice</t>
  </si>
  <si>
    <t>YES</t>
  </si>
  <si>
    <t>NO</t>
  </si>
  <si>
    <t>TEST</t>
  </si>
  <si>
    <t>Purpose of
personal sampling 
(Choose ONE):</t>
  </si>
  <si>
    <t>HSE Guidance Note: Generally personal monitoring should be targeting the 'worst case' events during the site operations</t>
  </si>
  <si>
    <t>For Completion by the LARC</t>
  </si>
  <si>
    <t>For use by Asbestos Consultant  in Contract Review</t>
  </si>
  <si>
    <t>exposure_task</t>
  </si>
  <si>
    <t>exposure_activity</t>
  </si>
  <si>
    <t>exposure_fixing</t>
  </si>
  <si>
    <t>Drilling</t>
  </si>
  <si>
    <t>AIB</t>
  </si>
  <si>
    <t>Bolt</t>
  </si>
  <si>
    <t>Encapsulation</t>
  </si>
  <si>
    <t>AIB / millboard</t>
  </si>
  <si>
    <t>Coating</t>
  </si>
  <si>
    <t>Artex</t>
  </si>
  <si>
    <t>Contaminated Land</t>
  </si>
  <si>
    <t>Enclosure Construction</t>
  </si>
  <si>
    <t>Bitumen</t>
  </si>
  <si>
    <t>Debris</t>
  </si>
  <si>
    <t>Removal</t>
  </si>
  <si>
    <t>CAF Gaskets</t>
  </si>
  <si>
    <t>Exposure</t>
  </si>
  <si>
    <t>Cement</t>
  </si>
  <si>
    <t>Glue</t>
  </si>
  <si>
    <t>Waste Run</t>
  </si>
  <si>
    <t>Cement Products</t>
  </si>
  <si>
    <t>Hard Set</t>
  </si>
  <si>
    <t>Clear Site</t>
  </si>
  <si>
    <t>N/A</t>
  </si>
  <si>
    <t>Nail</t>
  </si>
  <si>
    <t>Dispersed Fibre</t>
  </si>
  <si>
    <t>Residue</t>
  </si>
  <si>
    <t>Fire Door</t>
  </si>
  <si>
    <t>Screw</t>
  </si>
  <si>
    <t>Pre Cleaning</t>
  </si>
  <si>
    <t>Floor Tiles</t>
  </si>
  <si>
    <t>Sectional</t>
  </si>
  <si>
    <t>Fine Cleaning</t>
  </si>
  <si>
    <t>Galbestos</t>
  </si>
  <si>
    <t>Shuttering</t>
  </si>
  <si>
    <t>Gasket</t>
  </si>
  <si>
    <t>Outside Man/Supervising</t>
  </si>
  <si>
    <t>General Duties</t>
  </si>
  <si>
    <t>Enclosure Deconstruction</t>
  </si>
  <si>
    <t>Insulation (Accoustic)</t>
  </si>
  <si>
    <t>RPE Checks</t>
  </si>
  <si>
    <t>Insulation (Sprayed)</t>
  </si>
  <si>
    <t>Insulation (Wrap and cut)</t>
  </si>
  <si>
    <t>Site Set-Up</t>
  </si>
  <si>
    <t>Applying Suppressant</t>
  </si>
  <si>
    <t>Transiting</t>
  </si>
  <si>
    <t>Other</t>
  </si>
  <si>
    <t>Hand Picking (external)</t>
  </si>
  <si>
    <t>Other plastics / composites</t>
  </si>
  <si>
    <t>Paper</t>
  </si>
  <si>
    <t>Pipe insulation</t>
  </si>
  <si>
    <t>Needle Gun</t>
  </si>
  <si>
    <t>Sealant</t>
  </si>
  <si>
    <t>Remote Excavation</t>
  </si>
  <si>
    <t>Sprayed insulation</t>
  </si>
  <si>
    <t>Survey Assistance</t>
  </si>
  <si>
    <t>Textile</t>
  </si>
  <si>
    <t>Floor Grinding</t>
  </si>
  <si>
    <t>Textured Coating</t>
  </si>
  <si>
    <t>Scaffolding Int</t>
  </si>
  <si>
    <t>Woven / Textiles</t>
  </si>
  <si>
    <t>Scaffolding Ext</t>
  </si>
  <si>
    <t>Shrink Wrapping Int</t>
  </si>
  <si>
    <t>Shrink Wrapping Ext</t>
  </si>
  <si>
    <t>Quilling</t>
  </si>
  <si>
    <t>Fixing</t>
  </si>
  <si>
    <t>Activity (1)</t>
  </si>
  <si>
    <t>Activity (2)</t>
  </si>
  <si>
    <t>Activity (3)</t>
  </si>
  <si>
    <t>Activity (4)</t>
  </si>
  <si>
    <t>Product 
Type</t>
  </si>
  <si>
    <t>Nature of works being undertaken and requiring monitoring  during the attendance</t>
  </si>
  <si>
    <t>Exposure 
Activity</t>
  </si>
  <si>
    <t xml:space="preserve">Achievable
LOQ </t>
  </si>
  <si>
    <t>Graticules 
(Default 200)</t>
  </si>
  <si>
    <t>Personal Monitoring Requisition form</t>
  </si>
  <si>
    <t>Project Reference (if applicable)</t>
  </si>
  <si>
    <t>Name of Contracts Manager</t>
  </si>
  <si>
    <t>Contact Number of Contracts Manager</t>
  </si>
  <si>
    <t>Name of Supervisor</t>
  </si>
  <si>
    <t>Contact Number of Supervisor</t>
  </si>
  <si>
    <t xml:space="preserve">Name of operative to wear sampler </t>
  </si>
  <si>
    <t>Date of test</t>
  </si>
  <si>
    <t>LARC Name</t>
  </si>
  <si>
    <t>Site Address</t>
  </si>
  <si>
    <t>Air Test (inc 4SC)</t>
  </si>
  <si>
    <t>None - No Asbestos Activities</t>
  </si>
  <si>
    <t>BROKK - Remote Controlled Demolition Robot</t>
  </si>
  <si>
    <t xml:space="preserve">Blasting </t>
  </si>
  <si>
    <t>Bagging/Wrapping Waste</t>
  </si>
  <si>
    <t>Environmental Clean</t>
  </si>
  <si>
    <t>Gel-Cut of thermal insulation to pipework</t>
  </si>
  <si>
    <t>Injecting pipework/spray</t>
  </si>
  <si>
    <t>Inspection - supervisor prior to 4SC</t>
  </si>
  <si>
    <t>Visual - assisting analyst during 4SC</t>
  </si>
  <si>
    <t>Location of works on-site</t>
  </si>
  <si>
    <t xml:space="preserve">
Best practice is to run the sampler at  2 l/min for 2hrs and count 200 graticules. This will assist in gathering the most useful data
Consider site conditions and choose appropriate flow rates to limit occluded filters.
Achievable LOQ should be significantly lower than Anticipated Exposure (as low as reasonably possible below Anticipated Exposure or Control Limit, whichever is lowest)
</t>
  </si>
  <si>
    <t>Expected
Duration of Task (Mins)</t>
  </si>
  <si>
    <t>Calculate "Reasonable Time" to Achieve (mins)</t>
  </si>
  <si>
    <r>
      <t xml:space="preserve">Anticipated Exposure 
</t>
    </r>
    <r>
      <rPr>
        <b/>
        <sz val="11"/>
        <color rgb="FFFF0000"/>
        <rFont val="Aptos Narrow"/>
        <family val="2"/>
        <scheme val="minor"/>
      </rPr>
      <t>(MUST correspond with POW)</t>
    </r>
  </si>
  <si>
    <t xml:space="preserve">4hr control limit (1-2 l/m to obtain minimum volume of 240l) 
Regulation 11 Prevention or reduction of exposure to asbestos 
Sampling should aim to cover the full shift or as near to it as practically possible. 
Sampling should be representative of the work activity or activities undertaken during that work period or shift and include the period when exposure is anticipated to be at its highest. </t>
  </si>
  <si>
    <t xml:space="preserve">10-minute Short term Exposure Limited 
Regulation 2(4) sporadic and of low intensity. 
Determine if work is licensable if any doubt; establish peak exposure and check controls
Must achieve an LOQ of less than 0.6f/ml, therefore sampling should take place at the highest flow rate that a personal pump can 
operate – up to 4 l/min. </t>
  </si>
  <si>
    <t xml:space="preserve">
Assessment of suitability of RPE 
Regulation 11 Prevention or reduction of exposure to asbestos
Flow rates between 0.2 - 4l/m.  The greater the flow / longer the test the more meaningful the LOQ
Measured result divided by the RPE Assigned Protection Factor (APF) to determine whether the RPE is adequate for the work (divided result should be less than the Control Limit).
</t>
  </si>
  <si>
    <t xml:space="preserve">
Specific short-duration activity 
Regulation 6 Assessment of work which exposes employees to asbestos
Minimum 30 min duration and volume of air sampled and graticules counted must achieve an LOQ of below 0.1f/ml.
Objective of this type of sampling is to obtain accurate exposure levels for specific tasks to inform current risk assessment
SSDA test that meets the TWA criteria can also be used to compare against the Control Limit 
</t>
  </si>
  <si>
    <t xml:space="preserve">Section 1: </t>
  </si>
  <si>
    <t>Section 2:</t>
  </si>
  <si>
    <t>Flow Rate
(Default 2l/min)</t>
  </si>
  <si>
    <r>
      <rPr>
        <b/>
        <u/>
        <sz val="16"/>
        <color theme="1"/>
        <rFont val="Aptos Narrow"/>
        <family val="2"/>
        <scheme val="minor"/>
      </rPr>
      <t>Section 1:</t>
    </r>
    <r>
      <rPr>
        <sz val="16"/>
        <color theme="1"/>
        <rFont val="Aptos Narrow"/>
        <family val="2"/>
        <scheme val="minor"/>
      </rPr>
      <t xml:space="preserve">
Provide all information requested.  
All freetext.
</t>
    </r>
    <r>
      <rPr>
        <b/>
        <u/>
        <sz val="16"/>
        <color theme="1"/>
        <rFont val="Aptos Narrow"/>
        <family val="2"/>
        <scheme val="minor"/>
      </rPr>
      <t xml:space="preserve">
Section 2:</t>
    </r>
    <r>
      <rPr>
        <sz val="16"/>
        <color theme="1"/>
        <rFont val="Aptos Narrow"/>
        <family val="2"/>
        <scheme val="minor"/>
      </rPr>
      <t xml:space="preserve">
</t>
    </r>
    <r>
      <rPr>
        <b/>
        <sz val="16"/>
        <color theme="1"/>
        <rFont val="Aptos Narrow"/>
        <family val="2"/>
        <scheme val="minor"/>
      </rPr>
      <t>For Completion by the LARC:</t>
    </r>
    <r>
      <rPr>
        <sz val="16"/>
        <color theme="1"/>
        <rFont val="Aptos Narrow"/>
        <family val="2"/>
        <scheme val="minor"/>
      </rPr>
      <t xml:space="preserve">
1. Select Purpose of Personal Sampling from dropdown selection.
2. Select Exposure Activity from dropdown selection. If undertaking 4hr TWA and several activities will be monitored during the test, complete additional  Exposure Activities for the test. Any none asbestos related activities should also be included if they are part of the 4hr TWA.
3. Select Product Type which is being worked on from dropdown selection. For none asbestos related activities select 'General Duties' or 'N/A'.
4. Select mechanical Fixing of product being worked on. For none asbestos related activities select 'N/A'
5. From current risk assessment in Plan of Works add the Anticipated Exposure for the activity being undertaken. Freetext.
6. Input the Expected Duration of each task in minutes. Freetext.
</t>
    </r>
    <r>
      <rPr>
        <b/>
        <sz val="16"/>
        <color theme="1"/>
        <rFont val="Aptos Narrow"/>
        <family val="2"/>
        <scheme val="minor"/>
      </rPr>
      <t xml:space="preserve">For Use by the Asbestos Consultant:
</t>
    </r>
    <r>
      <rPr>
        <sz val="16"/>
        <color theme="1"/>
        <rFont val="Aptos Narrow"/>
        <family val="2"/>
        <scheme val="minor"/>
      </rPr>
      <t>1. Input desired flow rate, this is automatically defaulted to 2l/m but can be amended. Freetext.
2. Input Reasonable Time for test in minutes.  This should correspond with LARC's Expected Duration of Task. Freetext.
3. Input Numbers of Graticles to be counted, this is automatically defaulted to 200 but can be amended. Freetext.
4. The requisition form will calculate Achievable LOQ based on the parameters provided. Ensure the Achievable LOQ is as low as reasonably possible below LARC's Anticipated Exposure or Control Limit, whichever is lowest.</t>
    </r>
  </si>
  <si>
    <t>Insulation (Thermal)</t>
  </si>
  <si>
    <t>Removal (Artex using Ex-Tex only)</t>
  </si>
  <si>
    <t>Removal (small scale)</t>
  </si>
  <si>
    <t>Removal (complex)</t>
  </si>
  <si>
    <t>Removal (Artex and plasterboard whole)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</si>
</sst>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lt;&quot;0.###&quot;f/ml&quot;"/>
    <numFmt numFmtId="165" formatCode="###\ &quot;mins&quot;"/>
    <numFmt numFmtId="166" formatCode="0.##&quot;f/ml&quot;"/>
    <numFmt numFmtId="167" formatCode="0.##&quot;L/min&quot;"/>
  </numFmts>
  <fonts count="18" x14ac:knownFonts="1">
    <font>
      <sz val="11"/>
      <color theme="1"/>
      <name val="Aptos Narrow"/>
      <family val="2"/>
      <scheme val="minor"/>
    </font>
    <font>
      <sz val="10"/>
      <color theme="1"/>
      <name val="Aptos Narrow"/>
      <family val="2"/>
      <scheme val="minor"/>
    </font>
    <font>
      <b/>
      <sz val="20"/>
      <color theme="1"/>
      <name val="Aptos Narrow"/>
      <family val="2"/>
      <scheme val="minor"/>
    </font>
    <font>
      <b/>
      <sz val="10"/>
      <color theme="1"/>
      <name val="Aptos Narrow"/>
      <family val="2"/>
      <scheme val="minor"/>
    </font>
    <font>
      <b/>
      <sz val="11"/>
      <color theme="1"/>
      <name val="Aptos Narrow"/>
      <family val="2"/>
      <scheme val="minor"/>
    </font>
    <font>
      <b/>
      <sz val="11"/>
      <name val="Aptos Narrow"/>
      <family val="2"/>
      <scheme val="minor"/>
    </font>
    <font>
      <b/>
      <sz val="14"/>
      <color theme="1"/>
      <name val="Aptos Narrow"/>
      <family val="2"/>
      <scheme val="minor"/>
    </font>
    <font>
      <sz val="14"/>
      <color theme="1"/>
      <name val="Aptos Narrow"/>
      <family val="2"/>
      <scheme val="minor"/>
    </font>
    <font>
      <b/>
      <sz val="12"/>
      <color theme="1"/>
      <name val="Aptos Narrow"/>
      <family val="2"/>
      <scheme val="minor"/>
    </font>
    <font>
      <sz val="12"/>
      <color theme="1"/>
      <name val="Aptos Narrow"/>
      <family val="2"/>
      <scheme val="minor"/>
    </font>
    <font>
      <b/>
      <sz val="22"/>
      <color theme="1"/>
      <name val="Aptos Narrow"/>
      <family val="2"/>
      <scheme val="minor"/>
    </font>
    <font>
      <b/>
      <sz val="10"/>
      <name val="Aptos Narrow"/>
      <family val="2"/>
      <scheme val="minor"/>
    </font>
    <font>
      <b/>
      <sz val="12"/>
      <name val="Aptos Narrow"/>
      <family val="2"/>
      <scheme val="minor"/>
    </font>
    <font>
      <b/>
      <sz val="11"/>
      <color rgb="FFFF0000"/>
      <name val="Aptos Narrow"/>
      <family val="2"/>
      <scheme val="minor"/>
    </font>
    <font>
      <sz val="11"/>
      <name val="Aptos Narrow"/>
      <family val="2"/>
      <scheme val="minor"/>
    </font>
    <font>
      <sz val="16"/>
      <color theme="1"/>
      <name val="Aptos Narrow"/>
      <family val="2"/>
      <scheme val="minor"/>
    </font>
    <font>
      <b/>
      <u/>
      <sz val="16"/>
      <color theme="1"/>
      <name val="Aptos Narrow"/>
      <family val="2"/>
      <scheme val="minor"/>
    </font>
    <font>
      <b/>
      <sz val="16"/>
      <color theme="1"/>
      <name val="Aptos Narrow"/>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0" fillId="0" borderId="0" xfId="0" applyAlignment="1">
      <alignment horizontal="left" vertical="center"/>
    </xf>
    <xf numFmtId="0" fontId="1" fillId="0" borderId="0" xfId="0" applyFont="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0" fillId="4" borderId="0" xfId="0" applyFill="1" applyAlignment="1">
      <alignment horizontal="center" vertical="center"/>
    </xf>
    <xf numFmtId="0" fontId="4" fillId="2" borderId="0" xfId="0" applyFont="1" applyFill="1" applyAlignment="1">
      <alignment horizontal="left" vertical="center"/>
    </xf>
    <xf numFmtId="165" fontId="5" fillId="3" borderId="1" xfId="0" applyNumberFormat="1" applyFont="1" applyFill="1" applyBorder="1" applyAlignment="1">
      <alignment horizontal="center" vertical="center"/>
    </xf>
    <xf numFmtId="166" fontId="0" fillId="4" borderId="0" xfId="0" applyNumberFormat="1" applyFill="1" applyAlignment="1">
      <alignment horizontal="center" vertical="center"/>
    </xf>
    <xf numFmtId="164" fontId="0" fillId="5" borderId="1" xfId="0" applyNumberForma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vertical="center" wrapText="1"/>
    </xf>
    <xf numFmtId="1" fontId="0" fillId="0" borderId="0" xfId="0" applyNumberFormat="1" applyAlignment="1">
      <alignment horizontal="center" vertical="center"/>
    </xf>
    <xf numFmtId="167"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0" fontId="10" fillId="2" borderId="0" xfId="0" applyFont="1" applyFill="1" applyAlignment="1">
      <alignment horizontal="center" vertical="center"/>
    </xf>
    <xf numFmtId="14" fontId="9" fillId="2" borderId="0" xfId="0" applyNumberFormat="1"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wrapText="1"/>
      <protection locked="0"/>
    </xf>
    <xf numFmtId="14" fontId="9" fillId="2" borderId="0" xfId="0" applyNumberFormat="1" applyFont="1" applyFill="1" applyAlignment="1" applyProtection="1">
      <alignment vertical="center" wrapText="1"/>
      <protection locked="0"/>
    </xf>
    <xf numFmtId="14" fontId="9" fillId="2" borderId="5" xfId="0" applyNumberFormat="1"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3" fillId="2" borderId="0" xfId="0" applyFont="1" applyFill="1" applyAlignment="1">
      <alignment horizontal="left" vertical="center" wrapText="1"/>
    </xf>
    <xf numFmtId="0" fontId="11" fillId="2" borderId="0" xfId="0" applyFont="1" applyFill="1" applyAlignment="1">
      <alignment horizontal="left" vertical="center" wrapText="1"/>
    </xf>
    <xf numFmtId="0" fontId="0" fillId="6" borderId="0" xfId="0" applyFill="1" applyAlignment="1">
      <alignment horizontal="center" vertical="center" wrapText="1"/>
      <extLst>
        <ext xmlns:xfpb="http://schemas.microsoft.com/office/spreadsheetml/2022/featurepropertybag" uri="{C7286773-470A-42A8-94C5-96B5CB345126}">
          <xfpb:xfComplement i="0"/>
        </ext>
      </extLst>
    </xf>
    <xf numFmtId="166" fontId="0" fillId="3" borderId="0" xfId="0" applyNumberFormat="1" applyFill="1" applyAlignment="1" applyProtection="1">
      <alignment horizontal="center" vertical="center"/>
      <protection locked="0"/>
    </xf>
    <xf numFmtId="165" fontId="0" fillId="3" borderId="0" xfId="0" applyNumberFormat="1" applyFill="1" applyAlignment="1" applyProtection="1">
      <alignment horizontal="center" vertical="center"/>
      <protection locked="0"/>
    </xf>
    <xf numFmtId="166"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8" xfId="0" applyFill="1" applyBorder="1" applyAlignment="1">
      <alignment horizontal="left" vertical="center"/>
    </xf>
    <xf numFmtId="0" fontId="3" fillId="2" borderId="10" xfId="0" applyFont="1" applyFill="1" applyBorder="1" applyAlignment="1">
      <alignment horizontal="left" vertical="center"/>
    </xf>
    <xf numFmtId="0" fontId="0" fillId="2" borderId="10" xfId="0" applyFill="1" applyBorder="1" applyAlignment="1">
      <alignment horizontal="center" vertical="center"/>
    </xf>
    <xf numFmtId="165" fontId="0" fillId="2" borderId="10" xfId="0" applyNumberFormat="1" applyFill="1" applyBorder="1" applyAlignment="1">
      <alignment horizontal="center" vertical="center"/>
    </xf>
    <xf numFmtId="0" fontId="8" fillId="2" borderId="12" xfId="0" applyFont="1" applyFill="1" applyBorder="1" applyAlignment="1">
      <alignment horizontal="left" vertical="center" wrapText="1"/>
    </xf>
    <xf numFmtId="0" fontId="0" fillId="2" borderId="12" xfId="0" applyFill="1" applyBorder="1" applyAlignment="1">
      <alignment horizontal="center"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center" vertical="center"/>
    </xf>
    <xf numFmtId="0" fontId="0" fillId="5" borderId="9" xfId="0" applyFill="1" applyBorder="1" applyAlignment="1">
      <alignment horizontal="left" vertical="center"/>
    </xf>
    <xf numFmtId="0" fontId="0" fillId="5" borderId="10" xfId="0" applyFill="1" applyBorder="1" applyAlignment="1">
      <alignment horizontal="left" vertical="center" wrapText="1"/>
    </xf>
    <xf numFmtId="0" fontId="3" fillId="5" borderId="9" xfId="0" applyFont="1" applyFill="1" applyBorder="1" applyAlignment="1">
      <alignment horizontal="left" vertical="center"/>
    </xf>
    <xf numFmtId="0" fontId="3" fillId="5" borderId="10"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0" xfId="0" applyFill="1" applyAlignment="1">
      <alignment horizontal="center" vertical="center"/>
    </xf>
    <xf numFmtId="165" fontId="0" fillId="5" borderId="0" xfId="0" applyNumberFormat="1" applyFill="1" applyAlignment="1">
      <alignment horizontal="center" vertical="center"/>
    </xf>
    <xf numFmtId="0" fontId="0" fillId="5" borderId="0" xfId="0" applyFill="1" applyAlignment="1">
      <alignment horizontal="left" vertical="center"/>
    </xf>
    <xf numFmtId="164" fontId="0" fillId="5" borderId="10" xfId="0" applyNumberFormat="1" applyFill="1" applyBorder="1" applyAlignment="1">
      <alignment horizontal="center" vertical="center"/>
    </xf>
    <xf numFmtId="165" fontId="0" fillId="5" borderId="9" xfId="0" applyNumberFormat="1" applyFill="1" applyBorder="1" applyAlignment="1">
      <alignment horizontal="center" vertical="center"/>
    </xf>
    <xf numFmtId="166" fontId="0" fillId="5" borderId="0" xfId="0" applyNumberFormat="1" applyFill="1" applyAlignment="1">
      <alignment horizontal="center" vertical="center"/>
    </xf>
    <xf numFmtId="165" fontId="0" fillId="5" borderId="10" xfId="0" applyNumberFormat="1" applyFill="1" applyBorder="1" applyAlignment="1">
      <alignment horizontal="center"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12" fillId="2" borderId="0" xfId="0" applyFont="1" applyFill="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center"/>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0" fillId="2" borderId="9" xfId="0" applyFill="1" applyBorder="1" applyAlignment="1">
      <alignment horizontal="left" vertical="center"/>
    </xf>
    <xf numFmtId="0" fontId="5" fillId="2" borderId="9" xfId="0" applyFont="1" applyFill="1" applyBorder="1" applyAlignment="1">
      <alignment vertical="center" wrapText="1"/>
    </xf>
    <xf numFmtId="0" fontId="5" fillId="2" borderId="9" xfId="0" applyFont="1" applyFill="1" applyBorder="1" applyAlignment="1">
      <alignment horizontal="left" vertical="center" wrapText="1"/>
    </xf>
    <xf numFmtId="0" fontId="0" fillId="0" borderId="0" xfId="0" applyAlignment="1">
      <alignment vertical="center" wrapText="1"/>
    </xf>
    <xf numFmtId="0" fontId="14" fillId="0" borderId="0" xfId="0" applyFont="1" applyAlignment="1">
      <alignment vertical="center" wrapText="1"/>
    </xf>
    <xf numFmtId="0" fontId="10" fillId="2" borderId="0" xfId="0" applyFont="1" applyFill="1" applyAlignment="1">
      <alignment horizontal="left" vertical="center"/>
    </xf>
    <xf numFmtId="0" fontId="14" fillId="0" borderId="0" xfId="0" applyFont="1"/>
    <xf numFmtId="0" fontId="4" fillId="5" borderId="0" xfId="0" applyFont="1" applyFill="1" applyAlignment="1">
      <alignment horizontal="center" vertical="center" wrapText="1"/>
    </xf>
    <xf numFmtId="14" fontId="9" fillId="3" borderId="1" xfId="0" applyNumberFormat="1" applyFont="1" applyFill="1" applyBorder="1" applyAlignment="1" applyProtection="1">
      <alignment horizontal="center" vertical="center" wrapText="1"/>
      <protection locked="0"/>
    </xf>
    <xf numFmtId="0" fontId="6" fillId="5" borderId="0" xfId="0" applyFont="1" applyFill="1" applyAlignment="1">
      <alignment horizontal="center" vertical="center"/>
    </xf>
    <xf numFmtId="0" fontId="6"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9" fillId="3"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wrapText="1"/>
      <protection locked="0"/>
    </xf>
    <xf numFmtId="14" fontId="9" fillId="3" borderId="3" xfId="0" applyNumberFormat="1" applyFont="1" applyFill="1" applyBorder="1" applyAlignment="1" applyProtection="1">
      <alignment horizontal="center" vertical="center" wrapText="1"/>
      <protection locked="0"/>
    </xf>
    <xf numFmtId="14" fontId="9" fillId="3" borderId="4"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0" fillId="6" borderId="0" xfId="0" applyFill="1" applyAlignment="1">
      <alignment horizontal="center" vertical="center" wrapText="1"/>
      <extLst>
        <ext xmlns:xfpb="http://schemas.microsoft.com/office/spreadsheetml/2022/featurepropertybag" uri="{C7286773-470A-42A8-94C5-96B5CB345126}">
          <xfpb:xfComplement i="0"/>
        </ext>
      </extLst>
    </xf>
    <xf numFmtId="0" fontId="0" fillId="6" borderId="0" xfId="0" applyFill="1" applyAlignment="1">
      <alignment horizontal="center" vertical="center" wrapText="1"/>
    </xf>
    <xf numFmtId="0" fontId="4"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0" fillId="2" borderId="0" xfId="0" applyFont="1" applyFill="1" applyAlignment="1">
      <alignment horizontal="center" vertical="center"/>
    </xf>
  </cellXfs>
  <cellStyles count="1">
    <cellStyle name="Normal"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51287</xdr:colOff>
      <xdr:row>0</xdr:row>
      <xdr:rowOff>109906</xdr:rowOff>
    </xdr:from>
    <xdr:to>
      <xdr:col>1</xdr:col>
      <xdr:colOff>1131287</xdr:colOff>
      <xdr:row>1</xdr:row>
      <xdr:rowOff>328681</xdr:rowOff>
    </xdr:to>
    <xdr:pic>
      <xdr:nvPicPr>
        <xdr:cNvPr id="3" name="Picture 2" descr="Asbestos Removal Contractors Association (ARCA)">
          <a:extLst>
            <a:ext uri="{FF2B5EF4-FFF2-40B4-BE49-F238E27FC236}">
              <a16:creationId xmlns:a16="http://schemas.microsoft.com/office/drawing/2014/main" id="{09ADE117-6975-82D0-9E24-36FD3710E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954" y="109906"/>
          <a:ext cx="1080000" cy="40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187138</xdr:colOff>
      <xdr:row>0</xdr:row>
      <xdr:rowOff>95250</xdr:rowOff>
    </xdr:from>
    <xdr:to>
      <xdr:col>22</xdr:col>
      <xdr:colOff>69747</xdr:colOff>
      <xdr:row>2</xdr:row>
      <xdr:rowOff>0</xdr:rowOff>
    </xdr:to>
    <xdr:pic>
      <xdr:nvPicPr>
        <xdr:cNvPr id="4" name="Picture 3" descr="Asbestos Testing and Consultancy Association (ATaC)">
          <a:extLst>
            <a:ext uri="{FF2B5EF4-FFF2-40B4-BE49-F238E27FC236}">
              <a16:creationId xmlns:a16="http://schemas.microsoft.com/office/drawing/2014/main" id="{15174B11-A282-AE56-A4C0-D44AB0E64E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28344" y="95250"/>
          <a:ext cx="1204903" cy="45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87FF-579A-4C6C-9E58-200BD008DBC0}">
  <sheetPr codeName="Sheet1"/>
  <dimension ref="A1:AP40"/>
  <sheetViews>
    <sheetView showGridLines="0" tabSelected="1" zoomScale="85" zoomScaleNormal="85" workbookViewId="0">
      <selection activeCell="D5" sqref="D5:J5"/>
    </sheetView>
  </sheetViews>
  <sheetFormatPr defaultColWidth="8.85546875" defaultRowHeight="15" x14ac:dyDescent="0.25"/>
  <cols>
    <col min="1" max="1" width="3.140625" style="1" customWidth="1"/>
    <col min="2" max="2" width="20.28515625" style="1" customWidth="1"/>
    <col min="3" max="3" width="3.28515625" style="1" customWidth="1"/>
    <col min="4" max="4" width="11.42578125" style="1" customWidth="1"/>
    <col min="5" max="5" width="3.85546875" style="1" customWidth="1"/>
    <col min="6" max="6" width="13.42578125" style="1" customWidth="1"/>
    <col min="7" max="7" width="3.85546875" style="1" customWidth="1"/>
    <col min="8" max="8" width="13.42578125" style="1" customWidth="1"/>
    <col min="9" max="9" width="4.5703125" style="1" customWidth="1"/>
    <col min="10" max="10" width="17.7109375" style="1" customWidth="1"/>
    <col min="11" max="11" width="3.42578125" style="1" customWidth="1"/>
    <col min="12" max="12" width="17.7109375" style="1" customWidth="1"/>
    <col min="13" max="13" width="2.5703125" style="1" customWidth="1"/>
    <col min="14" max="14" width="2.28515625" style="1" customWidth="1"/>
    <col min="15" max="15" width="14.42578125" style="1" customWidth="1"/>
    <col min="16" max="16" width="3.7109375" style="1" customWidth="1"/>
    <col min="17" max="17" width="15" style="1" customWidth="1"/>
    <col min="18" max="18" width="4.140625" style="1" customWidth="1"/>
    <col min="19" max="19" width="13.28515625" style="1" customWidth="1"/>
    <col min="20" max="20" width="3.42578125" style="1" customWidth="1"/>
    <col min="21" max="21" width="15" style="1" customWidth="1"/>
    <col min="22" max="22" width="1.42578125" style="1" customWidth="1"/>
    <col min="23" max="23" width="3.28515625" style="1" customWidth="1"/>
    <col min="24" max="24" width="8.85546875" style="1"/>
    <col min="25" max="31" width="8.85546875" style="1" hidden="1" customWidth="1"/>
    <col min="32" max="16384" width="8.85546875" style="1"/>
  </cols>
  <sheetData>
    <row r="1" spans="1:42" x14ac:dyDescent="0.25">
      <c r="A1" s="3"/>
      <c r="B1" s="3"/>
      <c r="C1" s="3"/>
      <c r="D1" s="3"/>
      <c r="E1" s="3"/>
      <c r="F1" s="3"/>
      <c r="G1" s="3"/>
      <c r="H1" s="3"/>
      <c r="I1" s="3"/>
      <c r="J1" s="3"/>
      <c r="K1" s="3"/>
      <c r="L1" s="3"/>
      <c r="M1" s="3"/>
      <c r="N1" s="3"/>
      <c r="O1" s="3"/>
      <c r="P1" s="3"/>
      <c r="Q1" s="3"/>
      <c r="R1" s="3"/>
      <c r="S1" s="3"/>
      <c r="T1" s="3"/>
      <c r="U1" s="3"/>
      <c r="V1" s="3"/>
      <c r="W1" s="3"/>
      <c r="AF1" s="95" t="s">
        <v>116</v>
      </c>
      <c r="AG1" s="96"/>
      <c r="AH1" s="96"/>
      <c r="AI1" s="96"/>
      <c r="AJ1" s="96"/>
      <c r="AK1" s="96"/>
      <c r="AL1" s="96"/>
      <c r="AM1" s="96"/>
      <c r="AN1" s="96"/>
      <c r="AO1" s="96"/>
      <c r="AP1" s="97"/>
    </row>
    <row r="2" spans="1:42" ht="28.5" x14ac:dyDescent="0.25">
      <c r="A2" s="3"/>
      <c r="B2" s="108" t="s">
        <v>84</v>
      </c>
      <c r="C2" s="108"/>
      <c r="D2" s="108"/>
      <c r="E2" s="108"/>
      <c r="F2" s="108"/>
      <c r="G2" s="108"/>
      <c r="H2" s="108"/>
      <c r="I2" s="108"/>
      <c r="J2" s="108"/>
      <c r="K2" s="108"/>
      <c r="L2" s="108"/>
      <c r="M2" s="108"/>
      <c r="N2" s="108"/>
      <c r="O2" s="108"/>
      <c r="P2" s="108"/>
      <c r="Q2" s="108"/>
      <c r="R2" s="108"/>
      <c r="S2" s="108"/>
      <c r="T2" s="108"/>
      <c r="U2" s="108"/>
      <c r="V2" s="6"/>
      <c r="W2" s="3"/>
      <c r="AF2" s="98"/>
      <c r="AG2" s="99"/>
      <c r="AH2" s="99"/>
      <c r="AI2" s="99"/>
      <c r="AJ2" s="99"/>
      <c r="AK2" s="99"/>
      <c r="AL2" s="99"/>
      <c r="AM2" s="99"/>
      <c r="AN2" s="99"/>
      <c r="AO2" s="99"/>
      <c r="AP2" s="100"/>
    </row>
    <row r="3" spans="1:42" ht="9.75" customHeight="1" x14ac:dyDescent="0.25">
      <c r="A3" s="3"/>
      <c r="B3" s="25"/>
      <c r="C3" s="25"/>
      <c r="D3" s="25"/>
      <c r="E3" s="25"/>
      <c r="F3" s="25"/>
      <c r="G3" s="25"/>
      <c r="H3" s="25"/>
      <c r="I3" s="25"/>
      <c r="J3" s="25"/>
      <c r="K3" s="25"/>
      <c r="L3" s="25"/>
      <c r="M3" s="25"/>
      <c r="N3" s="25"/>
      <c r="O3" s="25"/>
      <c r="P3" s="25"/>
      <c r="Q3" s="25"/>
      <c r="R3" s="25"/>
      <c r="S3" s="25"/>
      <c r="T3" s="25"/>
      <c r="U3" s="25"/>
      <c r="V3" s="6"/>
      <c r="W3" s="3"/>
      <c r="AF3" s="98"/>
      <c r="AG3" s="99"/>
      <c r="AH3" s="99"/>
      <c r="AI3" s="99"/>
      <c r="AJ3" s="99"/>
      <c r="AK3" s="99"/>
      <c r="AL3" s="99"/>
      <c r="AM3" s="99"/>
      <c r="AN3" s="99"/>
      <c r="AO3" s="99"/>
      <c r="AP3" s="100"/>
    </row>
    <row r="4" spans="1:42" ht="23.25" customHeight="1" x14ac:dyDescent="0.25">
      <c r="A4" s="3"/>
      <c r="B4" s="82" t="s">
        <v>113</v>
      </c>
      <c r="C4" s="6"/>
      <c r="D4" s="6"/>
      <c r="E4" s="6"/>
      <c r="F4" s="6"/>
      <c r="G4" s="6"/>
      <c r="H4" s="6"/>
      <c r="I4" s="6"/>
      <c r="J4" s="6"/>
      <c r="K4" s="6"/>
      <c r="L4" s="6"/>
      <c r="M4" s="6"/>
      <c r="N4" s="6"/>
      <c r="O4" s="6"/>
      <c r="P4" s="6"/>
      <c r="Q4" s="6"/>
      <c r="R4" s="6"/>
      <c r="S4" s="6"/>
      <c r="T4" s="6"/>
      <c r="U4" s="6"/>
      <c r="V4" s="6"/>
      <c r="W4" s="3"/>
      <c r="AF4" s="98"/>
      <c r="AG4" s="99"/>
      <c r="AH4" s="99"/>
      <c r="AI4" s="99"/>
      <c r="AJ4" s="99"/>
      <c r="AK4" s="99"/>
      <c r="AL4" s="99"/>
      <c r="AM4" s="99"/>
      <c r="AN4" s="99"/>
      <c r="AO4" s="99"/>
      <c r="AP4" s="100"/>
    </row>
    <row r="5" spans="1:42" ht="48.75" customHeight="1" x14ac:dyDescent="0.25">
      <c r="A5" s="3"/>
      <c r="B5" s="15" t="s">
        <v>92</v>
      </c>
      <c r="C5" s="16"/>
      <c r="D5" s="85"/>
      <c r="E5" s="85"/>
      <c r="F5" s="85"/>
      <c r="G5" s="85"/>
      <c r="H5" s="85"/>
      <c r="I5" s="85"/>
      <c r="J5" s="85"/>
      <c r="K5" s="16"/>
      <c r="L5" s="17" t="s">
        <v>85</v>
      </c>
      <c r="M5" s="17"/>
      <c r="N5" s="20"/>
      <c r="O5" s="107"/>
      <c r="P5" s="107"/>
      <c r="Q5" s="107"/>
      <c r="R5" s="3"/>
      <c r="S5" s="3"/>
      <c r="T5" s="3"/>
      <c r="U5" s="3"/>
      <c r="V5" s="3"/>
      <c r="W5" s="3"/>
      <c r="AF5" s="98"/>
      <c r="AG5" s="99"/>
      <c r="AH5" s="99"/>
      <c r="AI5" s="99"/>
      <c r="AJ5" s="99"/>
      <c r="AK5" s="99"/>
      <c r="AL5" s="99"/>
      <c r="AM5" s="99"/>
      <c r="AN5" s="99"/>
      <c r="AO5" s="99"/>
      <c r="AP5" s="100"/>
    </row>
    <row r="6" spans="1:42" ht="15.75" customHeight="1" x14ac:dyDescent="0.25">
      <c r="A6" s="3"/>
      <c r="B6" s="18"/>
      <c r="C6" s="18"/>
      <c r="D6" s="18"/>
      <c r="E6" s="18"/>
      <c r="F6" s="18"/>
      <c r="G6" s="18"/>
      <c r="H6" s="18"/>
      <c r="I6" s="18"/>
      <c r="J6" s="18"/>
      <c r="K6" s="18"/>
      <c r="L6" s="18"/>
      <c r="M6" s="18"/>
      <c r="N6" s="18"/>
      <c r="O6" s="18"/>
      <c r="P6" s="18"/>
      <c r="Q6" s="18"/>
      <c r="R6" s="18"/>
      <c r="S6" s="18"/>
      <c r="T6" s="18"/>
      <c r="U6" s="18"/>
      <c r="V6" s="3"/>
      <c r="W6" s="3"/>
      <c r="AF6" s="98"/>
      <c r="AG6" s="99"/>
      <c r="AH6" s="99"/>
      <c r="AI6" s="99"/>
      <c r="AJ6" s="99"/>
      <c r="AK6" s="99"/>
      <c r="AL6" s="99"/>
      <c r="AM6" s="99"/>
      <c r="AN6" s="99"/>
      <c r="AO6" s="99"/>
      <c r="AP6" s="100"/>
    </row>
    <row r="7" spans="1:42" ht="48.75" customHeight="1" x14ac:dyDescent="0.25">
      <c r="A7" s="3"/>
      <c r="B7" s="17" t="s">
        <v>90</v>
      </c>
      <c r="C7" s="18"/>
      <c r="D7" s="91"/>
      <c r="E7" s="92"/>
      <c r="F7" s="92"/>
      <c r="G7" s="92"/>
      <c r="H7" s="92"/>
      <c r="I7" s="92"/>
      <c r="J7" s="93"/>
      <c r="K7" s="30"/>
      <c r="L7" s="17" t="s">
        <v>91</v>
      </c>
      <c r="M7" s="16"/>
      <c r="N7" s="16"/>
      <c r="O7" s="85"/>
      <c r="P7" s="85"/>
      <c r="Q7" s="85"/>
      <c r="R7" s="17"/>
      <c r="S7" s="29"/>
      <c r="T7" s="29"/>
      <c r="U7" s="29"/>
      <c r="V7" s="29"/>
      <c r="W7" s="3"/>
      <c r="AF7" s="98"/>
      <c r="AG7" s="99"/>
      <c r="AH7" s="99"/>
      <c r="AI7" s="99"/>
      <c r="AJ7" s="99"/>
      <c r="AK7" s="99"/>
      <c r="AL7" s="99"/>
      <c r="AM7" s="99"/>
      <c r="AN7" s="99"/>
      <c r="AO7" s="99"/>
      <c r="AP7" s="100"/>
    </row>
    <row r="8" spans="1:42" ht="15.75" customHeight="1" x14ac:dyDescent="0.25">
      <c r="A8" s="3"/>
      <c r="B8" s="18"/>
      <c r="C8" s="18"/>
      <c r="D8" s="18"/>
      <c r="E8" s="18"/>
      <c r="F8" s="18"/>
      <c r="G8" s="18"/>
      <c r="H8" s="18"/>
      <c r="I8" s="18"/>
      <c r="J8" s="18"/>
      <c r="K8" s="18"/>
      <c r="L8" s="19"/>
      <c r="M8" s="18"/>
      <c r="N8" s="18"/>
      <c r="O8" s="18"/>
      <c r="P8" s="18"/>
      <c r="Q8" s="18"/>
      <c r="R8" s="18"/>
      <c r="S8" s="18"/>
      <c r="T8" s="18"/>
      <c r="U8" s="18"/>
      <c r="V8" s="3"/>
      <c r="W8" s="3"/>
      <c r="AF8" s="98"/>
      <c r="AG8" s="99"/>
      <c r="AH8" s="99"/>
      <c r="AI8" s="99"/>
      <c r="AJ8" s="99"/>
      <c r="AK8" s="99"/>
      <c r="AL8" s="99"/>
      <c r="AM8" s="99"/>
      <c r="AN8" s="99"/>
      <c r="AO8" s="99"/>
      <c r="AP8" s="100"/>
    </row>
    <row r="9" spans="1:42" ht="48.75" customHeight="1" x14ac:dyDescent="0.25">
      <c r="A9" s="3"/>
      <c r="B9" s="17" t="s">
        <v>88</v>
      </c>
      <c r="C9" s="18"/>
      <c r="D9" s="85"/>
      <c r="E9" s="85"/>
      <c r="F9" s="85"/>
      <c r="G9" s="85"/>
      <c r="H9" s="85"/>
      <c r="I9" s="85"/>
      <c r="J9" s="85"/>
      <c r="K9" s="18"/>
      <c r="L9" s="17" t="s">
        <v>86</v>
      </c>
      <c r="M9" s="18"/>
      <c r="N9" s="18"/>
      <c r="O9" s="89"/>
      <c r="P9" s="89"/>
      <c r="Q9" s="89"/>
      <c r="R9" s="89"/>
      <c r="S9" s="89"/>
      <c r="T9" s="89"/>
      <c r="U9" s="89"/>
      <c r="V9" s="89"/>
      <c r="W9" s="3"/>
      <c r="AF9" s="98"/>
      <c r="AG9" s="99"/>
      <c r="AH9" s="99"/>
      <c r="AI9" s="99"/>
      <c r="AJ9" s="99"/>
      <c r="AK9" s="99"/>
      <c r="AL9" s="99"/>
      <c r="AM9" s="99"/>
      <c r="AN9" s="99"/>
      <c r="AO9" s="99"/>
      <c r="AP9" s="100"/>
    </row>
    <row r="10" spans="1:42" ht="15.75" customHeight="1" x14ac:dyDescent="0.25">
      <c r="A10" s="3"/>
      <c r="B10" s="17"/>
      <c r="C10" s="18"/>
      <c r="D10" s="26"/>
      <c r="E10" s="26"/>
      <c r="F10" s="26"/>
      <c r="G10" s="26"/>
      <c r="H10" s="26"/>
      <c r="I10" s="26"/>
      <c r="J10" s="26"/>
      <c r="K10" s="18"/>
      <c r="L10" s="17"/>
      <c r="M10" s="18"/>
      <c r="N10" s="18"/>
      <c r="O10" s="27"/>
      <c r="P10" s="27"/>
      <c r="Q10" s="27"/>
      <c r="R10" s="27"/>
      <c r="S10" s="27"/>
      <c r="T10" s="27"/>
      <c r="U10" s="27"/>
      <c r="V10" s="27"/>
      <c r="W10" s="3"/>
      <c r="AF10" s="98"/>
      <c r="AG10" s="99"/>
      <c r="AH10" s="99"/>
      <c r="AI10" s="99"/>
      <c r="AJ10" s="99"/>
      <c r="AK10" s="99"/>
      <c r="AL10" s="99"/>
      <c r="AM10" s="99"/>
      <c r="AN10" s="99"/>
      <c r="AO10" s="99"/>
      <c r="AP10" s="100"/>
    </row>
    <row r="11" spans="1:42" ht="48.75" customHeight="1" x14ac:dyDescent="0.25">
      <c r="A11" s="3"/>
      <c r="B11" s="17" t="s">
        <v>89</v>
      </c>
      <c r="C11" s="18"/>
      <c r="D11" s="85"/>
      <c r="E11" s="85"/>
      <c r="F11" s="85"/>
      <c r="G11" s="85"/>
      <c r="H11" s="85"/>
      <c r="I11" s="85"/>
      <c r="J11" s="85"/>
      <c r="K11" s="18"/>
      <c r="L11" s="17" t="s">
        <v>87</v>
      </c>
      <c r="M11" s="18"/>
      <c r="N11" s="18"/>
      <c r="O11" s="89"/>
      <c r="P11" s="89"/>
      <c r="Q11" s="89"/>
      <c r="R11" s="89"/>
      <c r="S11" s="89"/>
      <c r="T11" s="89"/>
      <c r="U11" s="89"/>
      <c r="V11" s="89"/>
      <c r="W11" s="3"/>
      <c r="AF11" s="98"/>
      <c r="AG11" s="99"/>
      <c r="AH11" s="99"/>
      <c r="AI11" s="99"/>
      <c r="AJ11" s="99"/>
      <c r="AK11" s="99"/>
      <c r="AL11" s="99"/>
      <c r="AM11" s="99"/>
      <c r="AN11" s="99"/>
      <c r="AO11" s="99"/>
      <c r="AP11" s="100"/>
    </row>
    <row r="12" spans="1:42" ht="15.75" customHeight="1" x14ac:dyDescent="0.25">
      <c r="A12" s="3"/>
      <c r="B12" s="18"/>
      <c r="C12" s="18"/>
      <c r="D12" s="18"/>
      <c r="E12" s="18"/>
      <c r="F12" s="18"/>
      <c r="G12" s="18"/>
      <c r="H12" s="18"/>
      <c r="I12" s="18"/>
      <c r="J12" s="18"/>
      <c r="K12" s="18"/>
      <c r="L12" s="18"/>
      <c r="M12" s="18"/>
      <c r="N12" s="18"/>
      <c r="O12" s="18"/>
      <c r="P12" s="18"/>
      <c r="Q12" s="18"/>
      <c r="R12" s="18"/>
      <c r="S12" s="18"/>
      <c r="T12" s="18"/>
      <c r="U12" s="18"/>
      <c r="V12" s="3"/>
      <c r="W12" s="3"/>
      <c r="AF12" s="98"/>
      <c r="AG12" s="99"/>
      <c r="AH12" s="99"/>
      <c r="AI12" s="99"/>
      <c r="AJ12" s="99"/>
      <c r="AK12" s="99"/>
      <c r="AL12" s="99"/>
      <c r="AM12" s="99"/>
      <c r="AN12" s="99"/>
      <c r="AO12" s="99"/>
      <c r="AP12" s="100"/>
    </row>
    <row r="13" spans="1:42" ht="48.75" customHeight="1" x14ac:dyDescent="0.25">
      <c r="A13" s="3"/>
      <c r="B13" s="17" t="s">
        <v>93</v>
      </c>
      <c r="C13" s="18"/>
      <c r="D13" s="89"/>
      <c r="E13" s="89"/>
      <c r="F13" s="89"/>
      <c r="G13" s="89"/>
      <c r="H13" s="89"/>
      <c r="I13" s="89"/>
      <c r="J13" s="89"/>
      <c r="K13" s="28"/>
      <c r="L13" s="31" t="s">
        <v>104</v>
      </c>
      <c r="M13" s="28"/>
      <c r="N13" s="28"/>
      <c r="O13" s="89"/>
      <c r="P13" s="89"/>
      <c r="Q13" s="89"/>
      <c r="R13" s="89"/>
      <c r="S13" s="89"/>
      <c r="T13" s="89"/>
      <c r="U13" s="89"/>
      <c r="V13" s="89"/>
      <c r="W13" s="3"/>
      <c r="AF13" s="98"/>
      <c r="AG13" s="99"/>
      <c r="AH13" s="99"/>
      <c r="AI13" s="99"/>
      <c r="AJ13" s="99"/>
      <c r="AK13" s="99"/>
      <c r="AL13" s="99"/>
      <c r="AM13" s="99"/>
      <c r="AN13" s="99"/>
      <c r="AO13" s="99"/>
      <c r="AP13" s="100"/>
    </row>
    <row r="14" spans="1:42" ht="15.75" customHeight="1" x14ac:dyDescent="0.25">
      <c r="A14" s="3"/>
      <c r="B14" s="18"/>
      <c r="C14" s="18"/>
      <c r="D14" s="18"/>
      <c r="E14" s="18"/>
      <c r="F14" s="18"/>
      <c r="G14" s="18"/>
      <c r="H14" s="18"/>
      <c r="I14" s="18"/>
      <c r="J14" s="18"/>
      <c r="K14" s="18"/>
      <c r="L14" s="18"/>
      <c r="M14" s="18"/>
      <c r="N14" s="18"/>
      <c r="O14" s="18"/>
      <c r="P14" s="18"/>
      <c r="Q14" s="18"/>
      <c r="R14" s="18"/>
      <c r="S14" s="18"/>
      <c r="T14" s="18"/>
      <c r="U14" s="18"/>
      <c r="V14" s="3"/>
      <c r="W14" s="3"/>
      <c r="AF14" s="98"/>
      <c r="AG14" s="99"/>
      <c r="AH14" s="99"/>
      <c r="AI14" s="99"/>
      <c r="AJ14" s="99"/>
      <c r="AK14" s="99"/>
      <c r="AL14" s="99"/>
      <c r="AM14" s="99"/>
      <c r="AN14" s="99"/>
      <c r="AO14" s="99"/>
      <c r="AP14" s="100"/>
    </row>
    <row r="15" spans="1:42" ht="34.15" customHeight="1" x14ac:dyDescent="0.25">
      <c r="A15" s="3"/>
      <c r="B15" s="90" t="s">
        <v>6</v>
      </c>
      <c r="C15" s="90"/>
      <c r="D15" s="90"/>
      <c r="E15" s="90"/>
      <c r="F15" s="90"/>
      <c r="G15" s="90"/>
      <c r="H15" s="90"/>
      <c r="I15" s="90"/>
      <c r="J15" s="90"/>
      <c r="K15" s="90"/>
      <c r="L15" s="90"/>
      <c r="M15" s="90"/>
      <c r="N15" s="90"/>
      <c r="O15" s="90"/>
      <c r="P15" s="90"/>
      <c r="Q15" s="90"/>
      <c r="R15" s="90"/>
      <c r="S15" s="90"/>
      <c r="T15" s="90"/>
      <c r="U15" s="90"/>
      <c r="V15" s="90"/>
      <c r="W15" s="3"/>
      <c r="AF15" s="98"/>
      <c r="AG15" s="99"/>
      <c r="AH15" s="99"/>
      <c r="AI15" s="99"/>
      <c r="AJ15" s="99"/>
      <c r="AK15" s="99"/>
      <c r="AL15" s="99"/>
      <c r="AM15" s="99"/>
      <c r="AN15" s="99"/>
      <c r="AO15" s="99"/>
      <c r="AP15" s="100"/>
    </row>
    <row r="16" spans="1:42" ht="10.5" customHeight="1" x14ac:dyDescent="0.25">
      <c r="A16" s="3"/>
      <c r="B16" s="18"/>
      <c r="C16" s="18"/>
      <c r="D16" s="18"/>
      <c r="E16" s="18"/>
      <c r="F16" s="18"/>
      <c r="G16" s="18"/>
      <c r="H16" s="18"/>
      <c r="I16" s="18"/>
      <c r="J16" s="18"/>
      <c r="K16" s="18"/>
      <c r="L16" s="18"/>
      <c r="M16" s="18"/>
      <c r="N16" s="18"/>
      <c r="O16" s="18"/>
      <c r="P16" s="18"/>
      <c r="Q16" s="18"/>
      <c r="R16" s="18"/>
      <c r="S16" s="18"/>
      <c r="T16" s="18"/>
      <c r="U16" s="18"/>
      <c r="V16" s="3"/>
      <c r="W16" s="3"/>
      <c r="AF16" s="98"/>
      <c r="AG16" s="99"/>
      <c r="AH16" s="99"/>
      <c r="AI16" s="99"/>
      <c r="AJ16" s="99"/>
      <c r="AK16" s="99"/>
      <c r="AL16" s="99"/>
      <c r="AM16" s="99"/>
      <c r="AN16" s="99"/>
      <c r="AO16" s="99"/>
      <c r="AP16" s="100"/>
    </row>
    <row r="17" spans="1:42" ht="91.5" customHeight="1" x14ac:dyDescent="0.25">
      <c r="A17" s="3"/>
      <c r="B17" s="90" t="s">
        <v>105</v>
      </c>
      <c r="C17" s="90"/>
      <c r="D17" s="90"/>
      <c r="E17" s="90"/>
      <c r="F17" s="90"/>
      <c r="G17" s="90"/>
      <c r="H17" s="90"/>
      <c r="I17" s="90"/>
      <c r="J17" s="90"/>
      <c r="K17" s="90"/>
      <c r="L17" s="90"/>
      <c r="M17" s="90"/>
      <c r="N17" s="90"/>
      <c r="O17" s="90"/>
      <c r="P17" s="90"/>
      <c r="Q17" s="90"/>
      <c r="R17" s="90"/>
      <c r="S17" s="90"/>
      <c r="T17" s="90"/>
      <c r="U17" s="90"/>
      <c r="V17" s="90"/>
      <c r="W17" s="3"/>
      <c r="AF17" s="98"/>
      <c r="AG17" s="99"/>
      <c r="AH17" s="99"/>
      <c r="AI17" s="99"/>
      <c r="AJ17" s="99"/>
      <c r="AK17" s="99"/>
      <c r="AL17" s="99"/>
      <c r="AM17" s="99"/>
      <c r="AN17" s="99"/>
      <c r="AO17" s="99"/>
      <c r="AP17" s="100"/>
    </row>
    <row r="18" spans="1:42" ht="19.5" customHeight="1" x14ac:dyDescent="0.25">
      <c r="A18" s="3"/>
      <c r="B18" s="69"/>
      <c r="C18" s="69"/>
      <c r="D18" s="69"/>
      <c r="E18" s="69"/>
      <c r="F18" s="69"/>
      <c r="G18" s="69"/>
      <c r="H18" s="69"/>
      <c r="I18" s="69"/>
      <c r="J18" s="69"/>
      <c r="K18" s="69"/>
      <c r="L18" s="69"/>
      <c r="M18" s="69"/>
      <c r="N18" s="69"/>
      <c r="O18" s="69"/>
      <c r="P18" s="69"/>
      <c r="Q18" s="69"/>
      <c r="R18" s="69"/>
      <c r="S18" s="69"/>
      <c r="T18" s="69"/>
      <c r="U18" s="69"/>
      <c r="V18" s="69"/>
      <c r="W18" s="3"/>
      <c r="AF18" s="98"/>
      <c r="AG18" s="99"/>
      <c r="AH18" s="99"/>
      <c r="AI18" s="99"/>
      <c r="AJ18" s="99"/>
      <c r="AK18" s="99"/>
      <c r="AL18" s="99"/>
      <c r="AM18" s="99"/>
      <c r="AN18" s="99"/>
      <c r="AO18" s="99"/>
      <c r="AP18" s="100"/>
    </row>
    <row r="19" spans="1:42" ht="23.25" customHeight="1" x14ac:dyDescent="0.25">
      <c r="A19" s="3"/>
      <c r="B19" s="82" t="s">
        <v>114</v>
      </c>
      <c r="C19" s="18"/>
      <c r="D19" s="18"/>
      <c r="E19" s="18"/>
      <c r="F19" s="18"/>
      <c r="G19" s="18"/>
      <c r="H19" s="18"/>
      <c r="I19" s="18"/>
      <c r="J19" s="18"/>
      <c r="K19" s="18"/>
      <c r="L19" s="18"/>
      <c r="M19" s="18"/>
      <c r="N19" s="18"/>
      <c r="O19" s="18"/>
      <c r="P19" s="18"/>
      <c r="Q19" s="18"/>
      <c r="R19" s="18"/>
      <c r="S19" s="18"/>
      <c r="T19" s="18"/>
      <c r="U19" s="18"/>
      <c r="V19" s="3"/>
      <c r="W19" s="3"/>
      <c r="AF19" s="98"/>
      <c r="AG19" s="99"/>
      <c r="AH19" s="99"/>
      <c r="AI19" s="99"/>
      <c r="AJ19" s="99"/>
      <c r="AK19" s="99"/>
      <c r="AL19" s="99"/>
      <c r="AM19" s="99"/>
      <c r="AN19" s="99"/>
      <c r="AO19" s="99"/>
      <c r="AP19" s="100"/>
    </row>
    <row r="20" spans="1:42" ht="99" customHeight="1" x14ac:dyDescent="0.25">
      <c r="A20" s="3"/>
      <c r="B20" s="20" t="s">
        <v>5</v>
      </c>
      <c r="C20" s="20"/>
      <c r="D20" s="89" t="s">
        <v>111</v>
      </c>
      <c r="E20" s="89"/>
      <c r="F20" s="89"/>
      <c r="G20" s="89"/>
      <c r="H20" s="89"/>
      <c r="I20" s="89"/>
      <c r="J20" s="89"/>
      <c r="K20" s="89"/>
      <c r="L20" s="89"/>
      <c r="M20" s="89"/>
      <c r="N20" s="89"/>
      <c r="O20" s="89"/>
      <c r="P20" s="89"/>
      <c r="Q20" s="89"/>
      <c r="R20" s="89"/>
      <c r="S20" s="89"/>
      <c r="T20" s="89"/>
      <c r="U20" s="89"/>
      <c r="V20" s="89"/>
      <c r="W20" s="3"/>
      <c r="AF20" s="98"/>
      <c r="AG20" s="99"/>
      <c r="AH20" s="99"/>
      <c r="AI20" s="99"/>
      <c r="AJ20" s="99"/>
      <c r="AK20" s="99"/>
      <c r="AL20" s="99"/>
      <c r="AM20" s="99"/>
      <c r="AN20" s="99"/>
      <c r="AO20" s="99"/>
      <c r="AP20" s="100"/>
    </row>
    <row r="21" spans="1:42" ht="12.75" customHeight="1" thickBot="1" x14ac:dyDescent="0.3">
      <c r="A21" s="3"/>
      <c r="B21" s="4"/>
      <c r="C21" s="4"/>
      <c r="D21" s="4"/>
      <c r="E21" s="4"/>
      <c r="F21" s="4"/>
      <c r="G21" s="4"/>
      <c r="H21" s="4"/>
      <c r="I21" s="3"/>
      <c r="J21" s="4"/>
      <c r="K21" s="3"/>
      <c r="L21" s="4"/>
      <c r="M21" s="3"/>
      <c r="N21" s="3"/>
      <c r="O21" s="3"/>
      <c r="P21" s="3"/>
      <c r="Q21" s="4"/>
      <c r="R21" s="4"/>
      <c r="S21" s="4"/>
      <c r="T21" s="3"/>
      <c r="U21" s="4"/>
      <c r="V21" s="4"/>
      <c r="W21" s="3"/>
      <c r="AF21" s="98"/>
      <c r="AG21" s="99"/>
      <c r="AH21" s="99"/>
      <c r="AI21" s="99"/>
      <c r="AJ21" s="99"/>
      <c r="AK21" s="99"/>
      <c r="AL21" s="99"/>
      <c r="AM21" s="99"/>
      <c r="AN21" s="99"/>
      <c r="AO21" s="99"/>
      <c r="AP21" s="100"/>
    </row>
    <row r="22" spans="1:42" ht="5.45" customHeight="1" x14ac:dyDescent="0.25">
      <c r="A22" s="3"/>
      <c r="B22" s="46"/>
      <c r="C22" s="47"/>
      <c r="D22" s="47"/>
      <c r="E22" s="47"/>
      <c r="F22" s="47"/>
      <c r="G22" s="47"/>
      <c r="H22" s="47"/>
      <c r="I22" s="47"/>
      <c r="J22" s="47"/>
      <c r="K22" s="47"/>
      <c r="L22" s="47"/>
      <c r="M22" s="39"/>
      <c r="N22" s="51"/>
      <c r="O22" s="52"/>
      <c r="P22" s="52"/>
      <c r="Q22" s="52"/>
      <c r="R22" s="52"/>
      <c r="S22" s="52"/>
      <c r="T22" s="52"/>
      <c r="U22" s="52"/>
      <c r="V22" s="53"/>
      <c r="W22" s="3"/>
      <c r="AF22" s="98"/>
      <c r="AG22" s="99"/>
      <c r="AH22" s="99"/>
      <c r="AI22" s="99"/>
      <c r="AJ22" s="99"/>
      <c r="AK22" s="99"/>
      <c r="AL22" s="99"/>
      <c r="AM22" s="99"/>
      <c r="AN22" s="99"/>
      <c r="AO22" s="99"/>
      <c r="AP22" s="100"/>
    </row>
    <row r="23" spans="1:42" ht="18.600000000000001" customHeight="1" x14ac:dyDescent="0.25">
      <c r="A23" s="3"/>
      <c r="B23" s="87" t="s">
        <v>7</v>
      </c>
      <c r="C23" s="88"/>
      <c r="D23" s="88"/>
      <c r="E23" s="88"/>
      <c r="F23" s="88"/>
      <c r="G23" s="88"/>
      <c r="H23" s="88"/>
      <c r="I23" s="88"/>
      <c r="J23" s="88"/>
      <c r="K23" s="88"/>
      <c r="L23" s="88"/>
      <c r="M23" s="50"/>
      <c r="N23" s="54"/>
      <c r="O23" s="86" t="s">
        <v>8</v>
      </c>
      <c r="P23" s="86"/>
      <c r="Q23" s="86"/>
      <c r="R23" s="86"/>
      <c r="S23" s="86"/>
      <c r="T23" s="86"/>
      <c r="U23" s="86"/>
      <c r="V23" s="55"/>
      <c r="W23" s="3"/>
      <c r="AF23" s="98"/>
      <c r="AG23" s="99"/>
      <c r="AH23" s="99"/>
      <c r="AI23" s="99"/>
      <c r="AJ23" s="99"/>
      <c r="AK23" s="99"/>
      <c r="AL23" s="99"/>
      <c r="AM23" s="99"/>
      <c r="AN23" s="99"/>
      <c r="AO23" s="99"/>
      <c r="AP23" s="100"/>
    </row>
    <row r="24" spans="1:42" s="2" customFormat="1" ht="61.5" customHeight="1" x14ac:dyDescent="0.25">
      <c r="A24" s="5"/>
      <c r="B24" s="72" t="s">
        <v>80</v>
      </c>
      <c r="C24" s="106" t="s">
        <v>81</v>
      </c>
      <c r="D24" s="106"/>
      <c r="E24" s="73"/>
      <c r="F24" s="74" t="s">
        <v>79</v>
      </c>
      <c r="G24" s="75"/>
      <c r="H24" s="76" t="s">
        <v>74</v>
      </c>
      <c r="I24" s="11"/>
      <c r="J24" s="106" t="s">
        <v>108</v>
      </c>
      <c r="K24" s="11"/>
      <c r="L24" s="106" t="s">
        <v>106</v>
      </c>
      <c r="M24" s="40"/>
      <c r="N24" s="56"/>
      <c r="O24" s="84" t="s">
        <v>115</v>
      </c>
      <c r="P24" s="71"/>
      <c r="Q24" s="84" t="s">
        <v>107</v>
      </c>
      <c r="R24" s="70"/>
      <c r="S24" s="70" t="s">
        <v>83</v>
      </c>
      <c r="T24" s="61"/>
      <c r="U24" s="84" t="s">
        <v>82</v>
      </c>
      <c r="V24" s="57"/>
      <c r="W24" s="5"/>
      <c r="AF24" s="98"/>
      <c r="AG24" s="99"/>
      <c r="AH24" s="99"/>
      <c r="AI24" s="99"/>
      <c r="AJ24" s="99"/>
      <c r="AK24" s="99"/>
      <c r="AL24" s="99"/>
      <c r="AM24" s="99"/>
      <c r="AN24" s="99"/>
      <c r="AO24" s="99"/>
      <c r="AP24" s="100"/>
    </row>
    <row r="25" spans="1:42" s="2" customFormat="1" ht="9.6" customHeight="1" x14ac:dyDescent="0.25">
      <c r="A25" s="5"/>
      <c r="B25" s="77"/>
      <c r="C25" s="3"/>
      <c r="D25" s="3"/>
      <c r="E25" s="3"/>
      <c r="F25" s="73"/>
      <c r="G25" s="75"/>
      <c r="H25" s="73"/>
      <c r="I25" s="11"/>
      <c r="J25" s="106"/>
      <c r="K25" s="11"/>
      <c r="L25" s="106"/>
      <c r="M25" s="40"/>
      <c r="N25" s="56"/>
      <c r="O25" s="84"/>
      <c r="P25" s="71"/>
      <c r="Q25" s="84"/>
      <c r="R25" s="70"/>
      <c r="S25" s="70"/>
      <c r="T25" s="61"/>
      <c r="U25" s="84"/>
      <c r="V25" s="57"/>
      <c r="W25" s="5"/>
      <c r="AF25" s="98"/>
      <c r="AG25" s="99"/>
      <c r="AH25" s="99"/>
      <c r="AI25" s="99"/>
      <c r="AJ25" s="99"/>
      <c r="AK25" s="99"/>
      <c r="AL25" s="99"/>
      <c r="AM25" s="99"/>
      <c r="AN25" s="99"/>
      <c r="AO25" s="99"/>
      <c r="AP25" s="100"/>
    </row>
    <row r="26" spans="1:42" ht="64.5" customHeight="1" x14ac:dyDescent="0.25">
      <c r="A26" s="3"/>
      <c r="B26" s="78" t="s">
        <v>75</v>
      </c>
      <c r="C26" s="104"/>
      <c r="D26" s="104"/>
      <c r="E26" s="17"/>
      <c r="F26" s="34"/>
      <c r="G26" s="33"/>
      <c r="H26" s="34"/>
      <c r="I26" s="3"/>
      <c r="J26" s="35"/>
      <c r="K26" s="7"/>
      <c r="L26" s="36"/>
      <c r="M26" s="41"/>
      <c r="N26" s="58"/>
      <c r="O26" s="22">
        <v>2</v>
      </c>
      <c r="P26" s="59"/>
      <c r="Q26" s="23"/>
      <c r="R26" s="60"/>
      <c r="S26" s="24">
        <v>200</v>
      </c>
      <c r="T26" s="61"/>
      <c r="U26" s="14" t="str">
        <f>IFERROR((1000*Y26*(AA26*AA26))/(AC26*(AB26*AB26)*Z26),"")</f>
        <v/>
      </c>
      <c r="V26" s="62"/>
      <c r="W26" s="3"/>
      <c r="Y26" s="8">
        <v>20</v>
      </c>
      <c r="Z26" s="21">
        <f>S26</f>
        <v>200</v>
      </c>
      <c r="AA26" s="8">
        <v>22</v>
      </c>
      <c r="AB26" s="8">
        <v>100</v>
      </c>
      <c r="AC26" s="8">
        <f>AD26*AE26</f>
        <v>0</v>
      </c>
      <c r="AD26" s="13">
        <f>O26</f>
        <v>2</v>
      </c>
      <c r="AE26" s="9">
        <f>Q26</f>
        <v>0</v>
      </c>
      <c r="AF26" s="98"/>
      <c r="AG26" s="99"/>
      <c r="AH26" s="99"/>
      <c r="AI26" s="99"/>
      <c r="AJ26" s="99"/>
      <c r="AK26" s="99"/>
      <c r="AL26" s="99"/>
      <c r="AM26" s="99"/>
      <c r="AN26" s="99"/>
      <c r="AO26" s="99"/>
      <c r="AP26" s="100"/>
    </row>
    <row r="27" spans="1:42" ht="15.75" customHeight="1" x14ac:dyDescent="0.25">
      <c r="A27" s="3"/>
      <c r="B27" s="79"/>
      <c r="C27" s="32"/>
      <c r="D27" s="3"/>
      <c r="E27" s="17"/>
      <c r="F27" s="3"/>
      <c r="G27" s="7"/>
      <c r="H27" s="3"/>
      <c r="I27" s="3"/>
      <c r="J27" s="37"/>
      <c r="K27" s="7"/>
      <c r="L27" s="38"/>
      <c r="M27" s="42"/>
      <c r="N27" s="63"/>
      <c r="O27" s="64"/>
      <c r="P27" s="60"/>
      <c r="Q27" s="60"/>
      <c r="R27" s="60"/>
      <c r="S27" s="60"/>
      <c r="T27" s="60"/>
      <c r="U27" s="60"/>
      <c r="V27" s="65"/>
      <c r="W27" s="3"/>
      <c r="Y27" s="8"/>
      <c r="Z27" s="8"/>
      <c r="AA27" s="8"/>
      <c r="AB27" s="8"/>
      <c r="AC27" s="8"/>
      <c r="AD27" s="10"/>
      <c r="AE27" s="8"/>
      <c r="AF27" s="98"/>
      <c r="AG27" s="99"/>
      <c r="AH27" s="99"/>
      <c r="AI27" s="99"/>
      <c r="AJ27" s="99"/>
      <c r="AK27" s="99"/>
      <c r="AL27" s="99"/>
      <c r="AM27" s="99"/>
      <c r="AN27" s="99"/>
      <c r="AO27" s="99"/>
      <c r="AP27" s="100"/>
    </row>
    <row r="28" spans="1:42" ht="64.5" customHeight="1" x14ac:dyDescent="0.25">
      <c r="A28" s="3"/>
      <c r="B28" s="78" t="s">
        <v>76</v>
      </c>
      <c r="C28" s="104"/>
      <c r="D28" s="104"/>
      <c r="E28" s="17"/>
      <c r="F28" s="34"/>
      <c r="G28" s="7"/>
      <c r="H28" s="34"/>
      <c r="I28" s="3"/>
      <c r="J28" s="35"/>
      <c r="K28" s="7"/>
      <c r="L28" s="36"/>
      <c r="M28" s="41"/>
      <c r="N28" s="58"/>
      <c r="O28" s="22">
        <v>2</v>
      </c>
      <c r="P28" s="59"/>
      <c r="Q28" s="23"/>
      <c r="R28" s="60"/>
      <c r="S28" s="24">
        <v>200</v>
      </c>
      <c r="T28" s="61"/>
      <c r="U28" s="14" t="str">
        <f>IFERROR((1000*Y28*(AA28*AA28))/(AC28*(AB28*AB28)*Z28),"")</f>
        <v/>
      </c>
      <c r="V28" s="62"/>
      <c r="W28" s="3"/>
      <c r="Y28" s="8">
        <v>20</v>
      </c>
      <c r="Z28" s="21">
        <f>S28</f>
        <v>200</v>
      </c>
      <c r="AA28" s="8">
        <v>22</v>
      </c>
      <c r="AB28" s="8">
        <v>100</v>
      </c>
      <c r="AC28" s="8">
        <f t="shared" ref="AC28" si="0">AD28*AE28</f>
        <v>0</v>
      </c>
      <c r="AD28" s="13">
        <f>O28</f>
        <v>2</v>
      </c>
      <c r="AE28" s="9">
        <f>Q28</f>
        <v>0</v>
      </c>
      <c r="AF28" s="98"/>
      <c r="AG28" s="99"/>
      <c r="AH28" s="99"/>
      <c r="AI28" s="99"/>
      <c r="AJ28" s="99"/>
      <c r="AK28" s="99"/>
      <c r="AL28" s="99"/>
      <c r="AM28" s="99"/>
      <c r="AN28" s="99"/>
      <c r="AO28" s="99"/>
      <c r="AP28" s="100"/>
    </row>
    <row r="29" spans="1:42" ht="15.75" customHeight="1" x14ac:dyDescent="0.25">
      <c r="A29" s="3"/>
      <c r="B29" s="79"/>
      <c r="C29" s="32"/>
      <c r="D29" s="3"/>
      <c r="E29" s="17"/>
      <c r="F29" s="3"/>
      <c r="G29" s="7"/>
      <c r="H29" s="3"/>
      <c r="I29" s="3"/>
      <c r="J29" s="37"/>
      <c r="K29" s="7"/>
      <c r="L29" s="38"/>
      <c r="M29" s="42"/>
      <c r="N29" s="63"/>
      <c r="O29" s="64"/>
      <c r="P29" s="60"/>
      <c r="Q29" s="60"/>
      <c r="R29" s="60"/>
      <c r="S29" s="60"/>
      <c r="T29" s="60"/>
      <c r="U29" s="60"/>
      <c r="V29" s="65"/>
      <c r="W29" s="3"/>
      <c r="Y29" s="8"/>
      <c r="Z29" s="8"/>
      <c r="AA29" s="8"/>
      <c r="AB29" s="8"/>
      <c r="AC29" s="8"/>
      <c r="AD29" s="10"/>
      <c r="AE29" s="8"/>
      <c r="AF29" s="98"/>
      <c r="AG29" s="99"/>
      <c r="AH29" s="99"/>
      <c r="AI29" s="99"/>
      <c r="AJ29" s="99"/>
      <c r="AK29" s="99"/>
      <c r="AL29" s="99"/>
      <c r="AM29" s="99"/>
      <c r="AN29" s="99"/>
      <c r="AO29" s="99"/>
      <c r="AP29" s="100"/>
    </row>
    <row r="30" spans="1:42" ht="64.5" customHeight="1" x14ac:dyDescent="0.25">
      <c r="A30" s="3"/>
      <c r="B30" s="78" t="s">
        <v>77</v>
      </c>
      <c r="C30" s="104"/>
      <c r="D30" s="104"/>
      <c r="E30" s="17"/>
      <c r="F30" s="34"/>
      <c r="G30" s="7"/>
      <c r="H30" s="34"/>
      <c r="I30" s="3"/>
      <c r="J30" s="35"/>
      <c r="K30" s="7"/>
      <c r="L30" s="36"/>
      <c r="M30" s="41"/>
      <c r="N30" s="58"/>
      <c r="O30" s="22">
        <v>2</v>
      </c>
      <c r="P30" s="59"/>
      <c r="Q30" s="23"/>
      <c r="R30" s="60"/>
      <c r="S30" s="24">
        <v>200</v>
      </c>
      <c r="T30" s="61"/>
      <c r="U30" s="14" t="str">
        <f>IFERROR((1000*Y30*(AA30*AA30))/(AC30*(AB30*AB30)*Z30),"")</f>
        <v/>
      </c>
      <c r="V30" s="62"/>
      <c r="W30" s="3"/>
      <c r="Y30" s="8">
        <v>20</v>
      </c>
      <c r="Z30" s="21">
        <f>S30</f>
        <v>200</v>
      </c>
      <c r="AA30" s="8">
        <v>22</v>
      </c>
      <c r="AB30" s="8">
        <v>100</v>
      </c>
      <c r="AC30" s="8">
        <f t="shared" ref="AC30" si="1">AD30*AE30</f>
        <v>0</v>
      </c>
      <c r="AD30" s="13">
        <f>O30</f>
        <v>2</v>
      </c>
      <c r="AE30" s="9">
        <f>Q30</f>
        <v>0</v>
      </c>
      <c r="AF30" s="98"/>
      <c r="AG30" s="99"/>
      <c r="AH30" s="99"/>
      <c r="AI30" s="99"/>
      <c r="AJ30" s="99"/>
      <c r="AK30" s="99"/>
      <c r="AL30" s="99"/>
      <c r="AM30" s="99"/>
      <c r="AN30" s="99"/>
      <c r="AO30" s="99"/>
      <c r="AP30" s="100"/>
    </row>
    <row r="31" spans="1:42" ht="15.75" customHeight="1" x14ac:dyDescent="0.25">
      <c r="A31" s="3"/>
      <c r="B31" s="79"/>
      <c r="C31" s="32"/>
      <c r="D31" s="3"/>
      <c r="E31" s="17"/>
      <c r="F31" s="3"/>
      <c r="G31" s="7"/>
      <c r="H31" s="3"/>
      <c r="I31" s="3"/>
      <c r="J31" s="37"/>
      <c r="K31" s="7"/>
      <c r="L31" s="38"/>
      <c r="M31" s="42"/>
      <c r="N31" s="63"/>
      <c r="O31" s="64"/>
      <c r="P31" s="60"/>
      <c r="Q31" s="60"/>
      <c r="R31" s="60"/>
      <c r="S31" s="60"/>
      <c r="T31" s="60"/>
      <c r="U31" s="60"/>
      <c r="V31" s="65"/>
      <c r="W31" s="3"/>
      <c r="Y31" s="8"/>
      <c r="Z31" s="8"/>
      <c r="AA31" s="8"/>
      <c r="AB31" s="8"/>
      <c r="AC31" s="8"/>
      <c r="AD31" s="10"/>
      <c r="AE31" s="8"/>
      <c r="AF31" s="98"/>
      <c r="AG31" s="99"/>
      <c r="AH31" s="99"/>
      <c r="AI31" s="99"/>
      <c r="AJ31" s="99"/>
      <c r="AK31" s="99"/>
      <c r="AL31" s="99"/>
      <c r="AM31" s="99"/>
      <c r="AN31" s="99"/>
      <c r="AO31" s="99"/>
      <c r="AP31" s="100"/>
    </row>
    <row r="32" spans="1:42" ht="64.5" customHeight="1" x14ac:dyDescent="0.25">
      <c r="A32" s="3"/>
      <c r="B32" s="78" t="s">
        <v>78</v>
      </c>
      <c r="C32" s="105"/>
      <c r="D32" s="105"/>
      <c r="E32" s="17"/>
      <c r="F32" s="34"/>
      <c r="G32" s="7"/>
      <c r="H32" s="34"/>
      <c r="I32" s="3"/>
      <c r="J32" s="35"/>
      <c r="K32" s="7"/>
      <c r="L32" s="36"/>
      <c r="M32" s="41"/>
      <c r="N32" s="58"/>
      <c r="O32" s="22">
        <v>2</v>
      </c>
      <c r="P32" s="59"/>
      <c r="Q32" s="23"/>
      <c r="R32" s="60"/>
      <c r="S32" s="24">
        <v>200</v>
      </c>
      <c r="T32" s="61"/>
      <c r="U32" s="14" t="str">
        <f>IFERROR((1000*Y32*(AA32*AA32))/(AC32*(AB32*AB32)*Z32),"")</f>
        <v/>
      </c>
      <c r="V32" s="62"/>
      <c r="W32" s="3"/>
      <c r="Y32" s="8">
        <v>20</v>
      </c>
      <c r="Z32" s="21">
        <f>S32</f>
        <v>200</v>
      </c>
      <c r="AA32" s="8">
        <v>22</v>
      </c>
      <c r="AB32" s="8">
        <v>100</v>
      </c>
      <c r="AC32" s="8">
        <f t="shared" ref="AC32" si="2">AD32*AE32</f>
        <v>0</v>
      </c>
      <c r="AD32" s="13">
        <f>O32</f>
        <v>2</v>
      </c>
      <c r="AE32" s="9">
        <f t="shared" ref="AE32" si="3">Q32</f>
        <v>0</v>
      </c>
      <c r="AF32" s="98"/>
      <c r="AG32" s="99"/>
      <c r="AH32" s="99"/>
      <c r="AI32" s="99"/>
      <c r="AJ32" s="99"/>
      <c r="AK32" s="99"/>
      <c r="AL32" s="99"/>
      <c r="AM32" s="99"/>
      <c r="AN32" s="99"/>
      <c r="AO32" s="99"/>
      <c r="AP32" s="100"/>
    </row>
    <row r="33" spans="1:42" ht="16.5" customHeight="1" thickBot="1" x14ac:dyDescent="0.3">
      <c r="A33" s="3"/>
      <c r="B33" s="48"/>
      <c r="C33" s="45"/>
      <c r="D33" s="45"/>
      <c r="E33" s="43"/>
      <c r="F33" s="45"/>
      <c r="G33" s="44"/>
      <c r="H33" s="45"/>
      <c r="I33" s="45"/>
      <c r="J33" s="45"/>
      <c r="K33" s="45"/>
      <c r="L33" s="45"/>
      <c r="M33" s="49"/>
      <c r="N33" s="66"/>
      <c r="O33" s="67"/>
      <c r="P33" s="67"/>
      <c r="Q33" s="67"/>
      <c r="R33" s="67"/>
      <c r="S33" s="67"/>
      <c r="T33" s="67"/>
      <c r="U33" s="67"/>
      <c r="V33" s="68"/>
      <c r="W33" s="3"/>
      <c r="AF33" s="98"/>
      <c r="AG33" s="99"/>
      <c r="AH33" s="99"/>
      <c r="AI33" s="99"/>
      <c r="AJ33" s="99"/>
      <c r="AK33" s="99"/>
      <c r="AL33" s="99"/>
      <c r="AM33" s="99"/>
      <c r="AN33" s="99"/>
      <c r="AO33" s="99"/>
      <c r="AP33" s="100"/>
    </row>
    <row r="34" spans="1:42" ht="15.75" customHeight="1" x14ac:dyDescent="0.25">
      <c r="A34" s="94"/>
      <c r="B34" s="94"/>
      <c r="C34" s="94"/>
      <c r="D34" s="94"/>
      <c r="E34" s="94"/>
      <c r="F34" s="94"/>
      <c r="G34" s="94"/>
      <c r="H34" s="94"/>
      <c r="I34" s="94"/>
      <c r="J34" s="94"/>
      <c r="K34" s="94"/>
      <c r="L34" s="94"/>
      <c r="M34" s="94"/>
      <c r="N34" s="94"/>
      <c r="O34" s="94"/>
      <c r="P34" s="94"/>
      <c r="Q34" s="94"/>
      <c r="R34" s="94"/>
      <c r="S34" s="94"/>
      <c r="T34" s="94"/>
      <c r="U34" s="94"/>
      <c r="V34" s="94"/>
      <c r="W34" s="94"/>
      <c r="AF34" s="98"/>
      <c r="AG34" s="99"/>
      <c r="AH34" s="99"/>
      <c r="AI34" s="99"/>
      <c r="AJ34" s="99"/>
      <c r="AK34" s="99"/>
      <c r="AL34" s="99"/>
      <c r="AM34" s="99"/>
      <c r="AN34" s="99"/>
      <c r="AO34" s="99"/>
      <c r="AP34" s="100"/>
    </row>
    <row r="35" spans="1:42" ht="25.5" customHeight="1" x14ac:dyDescent="0.25">
      <c r="A35" s="3"/>
      <c r="B35" s="3"/>
      <c r="C35" s="3"/>
      <c r="D35" s="3"/>
      <c r="E35" s="17"/>
      <c r="F35" s="3"/>
      <c r="G35" s="7"/>
      <c r="H35" s="3"/>
      <c r="I35" s="3"/>
      <c r="J35" s="11" t="s">
        <v>0</v>
      </c>
      <c r="K35" s="3"/>
      <c r="L35" s="12">
        <f>SUM(L26:L33)</f>
        <v>0</v>
      </c>
      <c r="M35" s="3"/>
      <c r="N35" s="3"/>
      <c r="O35" s="3"/>
      <c r="P35" s="3"/>
      <c r="Q35" s="3"/>
      <c r="R35" s="3"/>
      <c r="S35" s="3"/>
      <c r="T35" s="3"/>
      <c r="U35" s="3"/>
      <c r="V35" s="3"/>
      <c r="W35" s="3"/>
      <c r="AF35" s="98"/>
      <c r="AG35" s="99"/>
      <c r="AH35" s="99"/>
      <c r="AI35" s="99"/>
      <c r="AJ35" s="99"/>
      <c r="AK35" s="99"/>
      <c r="AL35" s="99"/>
      <c r="AM35" s="99"/>
      <c r="AN35" s="99"/>
      <c r="AO35" s="99"/>
      <c r="AP35" s="100"/>
    </row>
    <row r="36" spans="1:42" ht="15.75" customHeight="1" x14ac:dyDescent="0.25">
      <c r="A36" s="3"/>
      <c r="B36" s="3"/>
      <c r="C36" s="3"/>
      <c r="D36" s="3"/>
      <c r="E36" s="17"/>
      <c r="F36" s="3"/>
      <c r="G36" s="3"/>
      <c r="H36" s="3"/>
      <c r="I36" s="3"/>
      <c r="J36" s="3"/>
      <c r="K36" s="3"/>
      <c r="L36" s="3"/>
      <c r="M36" s="3"/>
      <c r="N36" s="3"/>
      <c r="O36" s="3"/>
      <c r="P36" s="3"/>
      <c r="Q36" s="3"/>
      <c r="R36" s="3"/>
      <c r="S36" s="3"/>
      <c r="T36" s="3"/>
      <c r="U36" s="3"/>
      <c r="V36" s="3"/>
      <c r="W36" s="3"/>
      <c r="AF36" s="101"/>
      <c r="AG36" s="102"/>
      <c r="AH36" s="102"/>
      <c r="AI36" s="102"/>
      <c r="AJ36" s="102"/>
      <c r="AK36" s="102"/>
      <c r="AL36" s="102"/>
      <c r="AM36" s="102"/>
      <c r="AN36" s="102"/>
      <c r="AO36" s="102"/>
      <c r="AP36" s="103"/>
    </row>
    <row r="37" spans="1:42" ht="15.75" hidden="1" customHeight="1" x14ac:dyDescent="0.25">
      <c r="A37" s="3"/>
      <c r="B37" s="3"/>
      <c r="C37" s="3"/>
      <c r="D37" s="3"/>
      <c r="E37" s="17"/>
      <c r="F37" s="3"/>
      <c r="G37" s="3"/>
      <c r="H37" s="3"/>
      <c r="I37" s="3"/>
      <c r="J37" s="3"/>
      <c r="K37" s="3"/>
      <c r="L37" s="3"/>
      <c r="M37" s="3"/>
      <c r="N37" s="3"/>
      <c r="O37" s="3"/>
      <c r="P37" s="3"/>
      <c r="Q37" s="3"/>
      <c r="R37" s="3"/>
      <c r="S37" s="3"/>
      <c r="T37" s="3"/>
      <c r="U37" s="3"/>
      <c r="V37" s="3"/>
      <c r="W37" s="3"/>
    </row>
    <row r="38" spans="1:42" ht="15.75" hidden="1" customHeight="1" x14ac:dyDescent="0.25">
      <c r="A38" s="3"/>
      <c r="B38" s="3"/>
      <c r="C38" s="3"/>
      <c r="D38" s="3"/>
      <c r="E38" s="17"/>
      <c r="F38" s="3"/>
      <c r="G38" s="3"/>
      <c r="H38" s="3"/>
      <c r="I38" s="3"/>
      <c r="J38" s="3"/>
      <c r="K38" s="3"/>
      <c r="L38" s="3"/>
      <c r="M38" s="3"/>
      <c r="N38" s="3"/>
      <c r="O38" s="3"/>
      <c r="P38" s="3"/>
      <c r="Q38" s="3"/>
      <c r="R38" s="3"/>
      <c r="S38" s="3"/>
      <c r="T38" s="3"/>
      <c r="U38" s="3"/>
      <c r="V38" s="3"/>
      <c r="W38" s="3"/>
    </row>
    <row r="39" spans="1:42" ht="15.75" hidden="1" customHeight="1" x14ac:dyDescent="0.25">
      <c r="A39" s="3"/>
      <c r="B39" s="3"/>
      <c r="C39" s="3"/>
      <c r="D39" s="3"/>
      <c r="E39" s="17"/>
      <c r="F39" s="3"/>
      <c r="G39" s="3"/>
      <c r="H39" s="3"/>
      <c r="I39" s="3"/>
      <c r="J39" s="3"/>
      <c r="K39" s="3"/>
      <c r="L39" s="3"/>
      <c r="M39" s="3"/>
      <c r="N39" s="3"/>
      <c r="O39" s="3"/>
      <c r="P39" s="3"/>
      <c r="Q39" s="3"/>
      <c r="R39" s="3"/>
      <c r="S39" s="3"/>
      <c r="T39" s="3"/>
      <c r="U39" s="3"/>
      <c r="V39" s="3"/>
      <c r="W39" s="3"/>
    </row>
    <row r="40" spans="1:42" ht="15.75" hidden="1" customHeight="1" x14ac:dyDescent="0.25">
      <c r="A40" s="3"/>
      <c r="B40" s="3"/>
      <c r="C40" s="3"/>
      <c r="D40" s="3"/>
      <c r="E40" s="17"/>
      <c r="F40" s="3"/>
      <c r="G40" s="3"/>
      <c r="H40" s="3"/>
      <c r="I40" s="3"/>
      <c r="J40" s="3"/>
      <c r="K40" s="3"/>
      <c r="L40" s="3"/>
      <c r="M40" s="3"/>
      <c r="N40" s="3"/>
      <c r="O40" s="3"/>
      <c r="P40" s="3"/>
      <c r="Q40" s="3"/>
      <c r="R40" s="3"/>
      <c r="S40" s="3"/>
      <c r="T40" s="3"/>
      <c r="U40" s="3"/>
      <c r="V40" s="3"/>
      <c r="W40" s="3"/>
    </row>
  </sheetData>
  <sheetProtection algorithmName="SHA-512" hashValue="4be5Pzwx6dvcMRqUVMrX6UhvCq5nUcaXphC3kynQtIeBs2epw3osdfgPuyyzIrhm+8ScqHnl8Wq26JkuHevZWg==" saltValue="2kaye2RHd3Yux6+mAP4tOQ==" spinCount="100000" sheet="1" objects="1" scenarios="1"/>
  <mergeCells count="28">
    <mergeCell ref="A34:W34"/>
    <mergeCell ref="AF1:AP36"/>
    <mergeCell ref="D9:J9"/>
    <mergeCell ref="O9:V9"/>
    <mergeCell ref="D13:J13"/>
    <mergeCell ref="O13:V13"/>
    <mergeCell ref="O7:Q7"/>
    <mergeCell ref="C28:D28"/>
    <mergeCell ref="C30:D30"/>
    <mergeCell ref="C32:D32"/>
    <mergeCell ref="C24:D24"/>
    <mergeCell ref="C26:D26"/>
    <mergeCell ref="O5:Q5"/>
    <mergeCell ref="B2:U2"/>
    <mergeCell ref="J24:J25"/>
    <mergeCell ref="L24:L25"/>
    <mergeCell ref="Q24:Q25"/>
    <mergeCell ref="U24:U25"/>
    <mergeCell ref="D5:J5"/>
    <mergeCell ref="D11:J11"/>
    <mergeCell ref="O24:O25"/>
    <mergeCell ref="O23:U23"/>
    <mergeCell ref="B23:L23"/>
    <mergeCell ref="O11:V11"/>
    <mergeCell ref="B15:V15"/>
    <mergeCell ref="B17:V17"/>
    <mergeCell ref="D20:V20"/>
    <mergeCell ref="D7:J7"/>
  </mergeCells>
  <conditionalFormatting sqref="C26">
    <cfRule type="cellIs" dxfId="11" priority="19" operator="equal">
      <formula>"YES"</formula>
    </cfRule>
  </conditionalFormatting>
  <conditionalFormatting sqref="C28">
    <cfRule type="cellIs" dxfId="10" priority="11" operator="equal">
      <formula>"YES"</formula>
    </cfRule>
  </conditionalFormatting>
  <conditionalFormatting sqref="C30">
    <cfRule type="cellIs" dxfId="9" priority="10" operator="equal">
      <formula>"YES"</formula>
    </cfRule>
  </conditionalFormatting>
  <conditionalFormatting sqref="C32">
    <cfRule type="cellIs" dxfId="8" priority="9" operator="equal">
      <formula>"YES"</formula>
    </cfRule>
  </conditionalFormatting>
  <conditionalFormatting sqref="F26">
    <cfRule type="cellIs" dxfId="7" priority="8" operator="equal">
      <formula>"YES"</formula>
    </cfRule>
  </conditionalFormatting>
  <conditionalFormatting sqref="F28">
    <cfRule type="cellIs" dxfId="6" priority="6" operator="equal">
      <formula>"YES"</formula>
    </cfRule>
  </conditionalFormatting>
  <conditionalFormatting sqref="F30">
    <cfRule type="cellIs" dxfId="5" priority="5" operator="equal">
      <formula>"YES"</formula>
    </cfRule>
  </conditionalFormatting>
  <conditionalFormatting sqref="F32">
    <cfRule type="cellIs" dxfId="4" priority="4" operator="equal">
      <formula>"YES"</formula>
    </cfRule>
  </conditionalFormatting>
  <conditionalFormatting sqref="H26">
    <cfRule type="cellIs" dxfId="3" priority="7" operator="equal">
      <formula>"YES"</formula>
    </cfRule>
  </conditionalFormatting>
  <conditionalFormatting sqref="H28">
    <cfRule type="cellIs" dxfId="2" priority="3" operator="equal">
      <formula>"YES"</formula>
    </cfRule>
  </conditionalFormatting>
  <conditionalFormatting sqref="H30">
    <cfRule type="cellIs" dxfId="1" priority="2" operator="equal">
      <formula>"YES"</formula>
    </cfRule>
  </conditionalFormatting>
  <conditionalFormatting sqref="H32">
    <cfRule type="cellIs" dxfId="0" priority="1" operator="equal">
      <formula>"YES"</formula>
    </cfRule>
  </conditionalFormatting>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BAA955F-BED2-4C42-B453-60E40F766CB4}">
          <x14:formula1>
            <xm:f>Sheet2!$B$2:$B$5</xm:f>
          </x14:formula1>
          <xm:sqref>D20</xm:sqref>
        </x14:dataValidation>
        <x14:dataValidation type="list" allowBlank="1" showInputMessage="1" showErrorMessage="1" xr:uid="{44471815-21F7-476C-A8B8-E980E53AEAB6}">
          <x14:formula1>
            <xm:f>Sheet2!$D$2:$D$31</xm:f>
          </x14:formula1>
          <xm:sqref>F26 F28 F30 F32</xm:sqref>
        </x14:dataValidation>
        <x14:dataValidation type="list" allowBlank="1" showInputMessage="1" showErrorMessage="1" xr:uid="{C7DFB3CF-B89D-4BB8-A8E9-F8959210F4BC}">
          <x14:formula1>
            <xm:f>Sheet2!$E$2:$E$14</xm:f>
          </x14:formula1>
          <xm:sqref>H26 H32 H30 H28</xm:sqref>
        </x14:dataValidation>
        <x14:dataValidation type="list" allowBlank="1" showInputMessage="1" showErrorMessage="1" xr:uid="{091FC3EF-3F63-461B-9072-5E418DBAB643}">
          <x14:formula1>
            <xm:f>Sheet2!$C$2:$C$39</xm:f>
          </x14:formula1>
          <xm:sqref>C26 C28 C30 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AF38-D1C8-4C7C-9CA7-A6C8930272F3}">
  <dimension ref="A1:E39"/>
  <sheetViews>
    <sheetView workbookViewId="0">
      <selection activeCell="C1" sqref="C1"/>
    </sheetView>
  </sheetViews>
  <sheetFormatPr defaultRowHeight="15" x14ac:dyDescent="0.25"/>
  <cols>
    <col min="2" max="2" width="119.28515625" customWidth="1"/>
    <col min="3" max="3" width="24" bestFit="1" customWidth="1"/>
    <col min="4" max="4" width="25.7109375" bestFit="1" customWidth="1"/>
    <col min="5" max="5" width="18.42578125" bestFit="1" customWidth="1"/>
  </cols>
  <sheetData>
    <row r="1" spans="1:5" x14ac:dyDescent="0.25">
      <c r="A1" t="s">
        <v>1</v>
      </c>
      <c r="B1" t="s">
        <v>4</v>
      </c>
      <c r="C1" t="s">
        <v>9</v>
      </c>
      <c r="D1" t="s">
        <v>10</v>
      </c>
      <c r="E1" t="s">
        <v>11</v>
      </c>
    </row>
    <row r="2" spans="1:5" ht="80.25" customHeight="1" x14ac:dyDescent="0.25">
      <c r="A2" t="s">
        <v>2</v>
      </c>
      <c r="B2" s="80" t="s">
        <v>112</v>
      </c>
      <c r="C2" t="s">
        <v>94</v>
      </c>
      <c r="D2" t="s">
        <v>13</v>
      </c>
      <c r="E2" t="s">
        <v>14</v>
      </c>
    </row>
    <row r="3" spans="1:5" ht="75" x14ac:dyDescent="0.25">
      <c r="A3" t="s">
        <v>3</v>
      </c>
      <c r="B3" s="81" t="s">
        <v>109</v>
      </c>
      <c r="C3" t="s">
        <v>53</v>
      </c>
      <c r="D3" t="s">
        <v>16</v>
      </c>
      <c r="E3" t="s">
        <v>17</v>
      </c>
    </row>
    <row r="4" spans="1:5" ht="84" customHeight="1" x14ac:dyDescent="0.25">
      <c r="B4" s="80" t="s">
        <v>110</v>
      </c>
      <c r="C4" t="s">
        <v>98</v>
      </c>
      <c r="D4" t="s">
        <v>18</v>
      </c>
      <c r="E4" t="s">
        <v>19</v>
      </c>
    </row>
    <row r="5" spans="1:5" ht="95.25" customHeight="1" x14ac:dyDescent="0.25">
      <c r="B5" s="80" t="s">
        <v>111</v>
      </c>
      <c r="C5" s="83" t="s">
        <v>97</v>
      </c>
      <c r="D5" t="s">
        <v>21</v>
      </c>
      <c r="E5" t="s">
        <v>22</v>
      </c>
    </row>
    <row r="6" spans="1:5" x14ac:dyDescent="0.25">
      <c r="C6" t="s">
        <v>96</v>
      </c>
      <c r="D6" t="s">
        <v>24</v>
      </c>
      <c r="E6" t="s">
        <v>25</v>
      </c>
    </row>
    <row r="7" spans="1:5" x14ac:dyDescent="0.25">
      <c r="C7" t="s">
        <v>31</v>
      </c>
      <c r="D7" t="s">
        <v>26</v>
      </c>
      <c r="E7" t="s">
        <v>27</v>
      </c>
    </row>
    <row r="8" spans="1:5" x14ac:dyDescent="0.25">
      <c r="C8" t="s">
        <v>12</v>
      </c>
      <c r="D8" t="s">
        <v>17</v>
      </c>
      <c r="E8" t="s">
        <v>32</v>
      </c>
    </row>
    <row r="9" spans="1:5" x14ac:dyDescent="0.25">
      <c r="C9" t="s">
        <v>15</v>
      </c>
      <c r="D9" t="s">
        <v>19</v>
      </c>
      <c r="E9" t="s">
        <v>33</v>
      </c>
    </row>
    <row r="10" spans="1:5" x14ac:dyDescent="0.25">
      <c r="C10" t="s">
        <v>20</v>
      </c>
      <c r="D10" t="s">
        <v>34</v>
      </c>
      <c r="E10" t="s">
        <v>35</v>
      </c>
    </row>
    <row r="11" spans="1:5" x14ac:dyDescent="0.25">
      <c r="C11" t="s">
        <v>47</v>
      </c>
      <c r="D11" t="s">
        <v>36</v>
      </c>
      <c r="E11" t="s">
        <v>37</v>
      </c>
    </row>
    <row r="12" spans="1:5" x14ac:dyDescent="0.25">
      <c r="C12" t="s">
        <v>99</v>
      </c>
      <c r="D12" t="s">
        <v>39</v>
      </c>
      <c r="E12" t="s">
        <v>40</v>
      </c>
    </row>
    <row r="13" spans="1:5" x14ac:dyDescent="0.25">
      <c r="C13" t="s">
        <v>41</v>
      </c>
      <c r="D13" t="s">
        <v>42</v>
      </c>
      <c r="E13" t="s">
        <v>43</v>
      </c>
    </row>
    <row r="14" spans="1:5" x14ac:dyDescent="0.25">
      <c r="C14" t="s">
        <v>66</v>
      </c>
      <c r="D14" t="s">
        <v>44</v>
      </c>
    </row>
    <row r="15" spans="1:5" x14ac:dyDescent="0.25">
      <c r="C15" t="s">
        <v>100</v>
      </c>
      <c r="D15" t="s">
        <v>46</v>
      </c>
    </row>
    <row r="16" spans="1:5" x14ac:dyDescent="0.25">
      <c r="C16" t="s">
        <v>56</v>
      </c>
      <c r="D16" t="s">
        <v>48</v>
      </c>
    </row>
    <row r="17" spans="3:5" x14ac:dyDescent="0.25">
      <c r="C17" t="s">
        <v>101</v>
      </c>
      <c r="D17" t="s">
        <v>117</v>
      </c>
    </row>
    <row r="18" spans="3:5" x14ac:dyDescent="0.25">
      <c r="C18" t="s">
        <v>102</v>
      </c>
      <c r="D18" t="s">
        <v>50</v>
      </c>
    </row>
    <row r="19" spans="3:5" x14ac:dyDescent="0.25">
      <c r="C19" t="s">
        <v>60</v>
      </c>
      <c r="D19" t="s">
        <v>51</v>
      </c>
    </row>
    <row r="20" spans="3:5" x14ac:dyDescent="0.25">
      <c r="C20" t="s">
        <v>95</v>
      </c>
      <c r="D20" t="s">
        <v>32</v>
      </c>
    </row>
    <row r="21" spans="3:5" x14ac:dyDescent="0.25">
      <c r="C21" t="s">
        <v>45</v>
      </c>
      <c r="D21" t="s">
        <v>55</v>
      </c>
    </row>
    <row r="22" spans="3:5" x14ac:dyDescent="0.25">
      <c r="C22" t="s">
        <v>38</v>
      </c>
      <c r="D22" t="s">
        <v>57</v>
      </c>
    </row>
    <row r="23" spans="3:5" x14ac:dyDescent="0.25">
      <c r="C23" s="83" t="s">
        <v>73</v>
      </c>
      <c r="D23" t="s">
        <v>58</v>
      </c>
    </row>
    <row r="24" spans="3:5" x14ac:dyDescent="0.25">
      <c r="C24" t="s">
        <v>62</v>
      </c>
      <c r="D24" t="s">
        <v>59</v>
      </c>
    </row>
    <row r="25" spans="3:5" x14ac:dyDescent="0.25">
      <c r="C25" t="s">
        <v>23</v>
      </c>
      <c r="D25" t="s">
        <v>61</v>
      </c>
    </row>
    <row r="26" spans="3:5" x14ac:dyDescent="0.25">
      <c r="C26" s="83" t="s">
        <v>121</v>
      </c>
    </row>
    <row r="27" spans="3:5" x14ac:dyDescent="0.25">
      <c r="C27" s="83" t="s">
        <v>118</v>
      </c>
      <c r="D27" t="s">
        <v>63</v>
      </c>
    </row>
    <row r="28" spans="3:5" x14ac:dyDescent="0.25">
      <c r="C28" s="83" t="s">
        <v>120</v>
      </c>
      <c r="D28" t="s">
        <v>29</v>
      </c>
      <c r="E28" t="s">
        <v>30</v>
      </c>
    </row>
    <row r="29" spans="3:5" x14ac:dyDescent="0.25">
      <c r="C29" s="83" t="s">
        <v>119</v>
      </c>
    </row>
    <row r="30" spans="3:5" x14ac:dyDescent="0.25">
      <c r="C30" t="s">
        <v>49</v>
      </c>
      <c r="D30" t="s">
        <v>65</v>
      </c>
    </row>
    <row r="31" spans="3:5" x14ac:dyDescent="0.25">
      <c r="C31" t="s">
        <v>70</v>
      </c>
      <c r="D31" t="s">
        <v>67</v>
      </c>
    </row>
    <row r="32" spans="3:5" x14ac:dyDescent="0.25">
      <c r="C32" t="s">
        <v>68</v>
      </c>
      <c r="D32" t="s">
        <v>69</v>
      </c>
    </row>
    <row r="33" spans="3:3" x14ac:dyDescent="0.25">
      <c r="C33" t="s">
        <v>72</v>
      </c>
    </row>
    <row r="34" spans="3:3" x14ac:dyDescent="0.25">
      <c r="C34" t="s">
        <v>71</v>
      </c>
    </row>
    <row r="35" spans="3:3" x14ac:dyDescent="0.25">
      <c r="C35" t="s">
        <v>52</v>
      </c>
    </row>
    <row r="36" spans="3:3" x14ac:dyDescent="0.25">
      <c r="C36" t="s">
        <v>64</v>
      </c>
    </row>
    <row r="37" spans="3:3" x14ac:dyDescent="0.25">
      <c r="C37" t="s">
        <v>54</v>
      </c>
    </row>
    <row r="38" spans="3:3" x14ac:dyDescent="0.25">
      <c r="C38" t="s">
        <v>103</v>
      </c>
    </row>
    <row r="39" spans="3:3" x14ac:dyDescent="0.25">
      <c r="C39" t="s">
        <v>28</v>
      </c>
    </row>
  </sheetData>
  <sortState xmlns:xlrd2="http://schemas.microsoft.com/office/spreadsheetml/2017/richdata2" ref="A2:E40">
    <sortCondition ref="C1:C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Bruce-Gardner</dc:creator>
  <cp:lastModifiedBy>Robert Southall</cp:lastModifiedBy>
  <dcterms:created xsi:type="dcterms:W3CDTF">2024-09-20T12:55:53Z</dcterms:created>
  <dcterms:modified xsi:type="dcterms:W3CDTF">2025-05-27T10:04:49Z</dcterms:modified>
</cp:coreProperties>
</file>